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5월 독립쇼핑몰 업로드\"/>
    </mc:Choice>
  </mc:AlternateContent>
  <xr:revisionPtr revIDLastSave="0" documentId="13_ncr:1_{49B4343D-ECEC-4FAE-8BC2-789F6166973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36" i="6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<sst xmlns="http://schemas.openxmlformats.org/spreadsheetml/2006/main" count="149" uniqueCount="65">
  <si>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</si>
  <si>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</si>
  <si>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</si>
  <si>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</si>
  <si>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</si>
  <si>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</si>
  <si>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</si>
  <si>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</si>
  <si>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</si>
  <si>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</si>
  <si>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</si>
  <si>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</si>
  <si>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</si>
  <si>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</si>
  <si>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</si>
  <si>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</si>
  <si>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</si>
  <si>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</si>
  <si>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</si>
  <si>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</si>
  <si>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</si>
  <si>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</si>
  <si>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</si>
  <si>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</si>
  <si>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</si>
  <si>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</si>
  <si>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</si>
  <si>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</si>
  <si>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</si>
  <si>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</si>
  <si>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</si>
  <si>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</si>
  <si>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</si>
  <si>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</si>
  <si>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</si>
  <si>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</si>
  <si>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</si>
  <si>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</si>
  <si>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</si>
  <si>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</si>
  <si>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</si>
  <si>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</si>
  <si>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</si>
  <si>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</si>
  <si>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</si>
  <si>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</si>
  <si>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</si>
  <si>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</si>
  <si>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</si>
  <si>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</si>
  <si>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</si>
  <si>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</si>
  <si>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</si>
  <si>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</si>
  <si>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</si>
  <si>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</si>
  <si>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</si>
  <si>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</si>
  <si>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</si>
  <si>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</si>
  <si>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</si>
  <si>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오피스아이몰</t>
    <phoneticPr fontId="3" type="noConversion"/>
  </si>
  <si>
    <t>TEL. 055-325-6300
FAX. 055-325-0014</t>
    <phoneticPr fontId="3" type="noConversion"/>
  </si>
  <si>
    <t>officeimall@naver.com</t>
    <phoneticPr fontId="3" type="noConversion"/>
  </si>
  <si>
    <t>예금주 : 조향미(오피스디포아이몰)
경남은행 207-0014-9337-08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</si>
</sst>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63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8" fillId="0" borderId="3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26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2" borderId="26" xfId="0" applyFont="1" applyFill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0" borderId="1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6" xfId="0" applyFont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18</xdr:col>
      <xdr:colOff>28575</xdr:colOff>
      <xdr:row>1</xdr:row>
      <xdr:rowOff>238125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BC1EA644-3C3C-4961-94CD-913D72AA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8859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18</xdr:col>
      <xdr:colOff>28575</xdr:colOff>
      <xdr:row>1</xdr:row>
      <xdr:rowOff>238125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F03336FA-DD10-4E4A-8E35-69DEC8528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0"/>
          <a:ext cx="18859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5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20500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37100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40400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53100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72600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20500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32100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37100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41300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53100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74000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21700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20600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24200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6800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15900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29800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4800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23200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22300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25100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40000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17800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17800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24000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20700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27000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19700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30200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19700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30200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11800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18900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13600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8300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9900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32500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46700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9900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32500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46700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4800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14100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31800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4800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14100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31800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10100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32700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10100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32700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5300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14500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5300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14500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23300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23300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31800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22200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11100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34000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5700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16900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15300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15300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15300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21300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7700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23600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37000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7300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20100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32200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33600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33600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33600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33600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33600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31800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33000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40100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38800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42100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28400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31800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28400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34000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41100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43300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14000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13300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10000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10000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10000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10000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10000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10000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6000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6000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38300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35800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8100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26000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26000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26000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26000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3300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13000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27300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3000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22500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1300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1300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1300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17500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17500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1500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1500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7500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7500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2800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2800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2800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2600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2600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6500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8300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16200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15600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18200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23300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22000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26000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26000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26500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23300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28000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26400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26400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26400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24800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21000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25000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25000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37200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25000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27200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25000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27200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25000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25000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37200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38000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25000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5200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5300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16000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16200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23300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6800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26900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67100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65300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11700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10800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8700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20900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12900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29700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7900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1300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14000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15000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20400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5000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3300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15000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5900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2000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2100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6300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3700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58000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9900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18900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11900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30000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20900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23900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24900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66700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48000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1800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4500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19000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2100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6900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11900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39500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3500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2000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9000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2100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6300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8500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4000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4000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8000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4000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10000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15300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12400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12400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1000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1000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3600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2100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33000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12900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12900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12900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12900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12900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12900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15900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15900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15900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15900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15900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14900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14900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19800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12900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15900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9300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4000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4500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56000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3000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5400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3600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19600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4500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4500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4500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4500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4500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4500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4500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4500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4500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4500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9500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9500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9500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9500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9500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9500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15200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1500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1500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1500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1500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1500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1500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1500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1500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1500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1500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1500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1500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1500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1500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6100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18000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18000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18000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18000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18000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18000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18000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18000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18000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2000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>
            <v>22000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12000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3500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600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900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800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8800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5800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5200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4000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6400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5200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6400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7200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7200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10100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8000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2200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1800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25000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8800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2000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2000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2000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2000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3700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3700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3700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3700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3700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3700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3700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3800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3800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3800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3800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3800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2900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700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27500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35400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25900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45000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65400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50600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80500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89800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60800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62000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29500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30000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30000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2600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21000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16600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16000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37200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37100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37200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35700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35700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4000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4000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8100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8200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9900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9900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9900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8500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8500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12900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12900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12900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402000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2600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8500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12900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4500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117500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211100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127200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213600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12900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2400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10800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9000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80900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55700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39900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31300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6900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27600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107400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20000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40100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51900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51000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41000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51000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42000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36600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39000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42000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16000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43200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41700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72900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23800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26300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5300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34000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34000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28000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23000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30400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51200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9600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109000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300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300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17700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13000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16600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52000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80000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2000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2500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2500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3200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3200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3200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3200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12200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13500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11600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16700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15300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4700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19300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10500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14900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7000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6500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4000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11400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11400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4000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5500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47000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47000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2900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3100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60000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57000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60000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57000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2500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32000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250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56200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141000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10000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5900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7000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13000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13000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5000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5000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19200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19200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1800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1500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1200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1500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12500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18900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18900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5900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5900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20000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16000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16000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5800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3000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13500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18000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28000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12700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13000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13000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5000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2000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19800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19800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19800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19800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13300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5900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27400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1300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15600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37000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36800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26000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28500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10800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18900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129700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6800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8900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11900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11900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10900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10900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2000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2000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27800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2025-06-02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ungdong@officedepot.co.k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85" t="s">
        <v>61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9" ht="31.5" customHeight="1" thickBot="1" x14ac:dyDescent="0.2">
      <c r="B3" s="91" t="s">
        <v>12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AA3" s="88" t="s">
        <v>62</v>
      </c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90"/>
      <c r="AW3" s="14"/>
    </row>
    <row r="4" spans="2:49" ht="15.75" customHeight="1" thickBot="1" x14ac:dyDescent="0.2"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AA4" s="16" t="s">
        <v>63</v>
      </c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8"/>
    </row>
    <row r="5" spans="2:49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>
        <v>1</v>
      </c>
      <c r="M5" s="19"/>
      <c r="N5" s="19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108" t="s">
        <v>14</v>
      </c>
      <c r="C6" s="109"/>
      <c r="D6" s="109"/>
      <c r="E6" s="109"/>
      <c r="F6" s="109"/>
      <c r="G6" s="110"/>
      <c r="H6" s="114">
        <f ca="1">TODAY()</f>
        <v>45810</v>
      </c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5"/>
      <c r="AA6" s="94" t="s">
        <v>56</v>
      </c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49" ht="20.25" customHeight="1" thickBot="1" x14ac:dyDescent="0.2">
      <c r="B7" s="111" t="s">
        <v>13</v>
      </c>
      <c r="C7" s="112"/>
      <c r="D7" s="112"/>
      <c r="E7" s="112"/>
      <c r="F7" s="112"/>
      <c r="G7" s="113"/>
      <c r="H7" s="104"/>
      <c r="I7" s="104"/>
      <c r="J7" s="104" t="s">
        <v>21</v>
      </c>
      <c r="K7" s="104"/>
      <c r="L7" s="104"/>
      <c r="M7" s="104"/>
      <c r="N7" s="104" t="s">
        <v>20</v>
      </c>
      <c r="O7" s="104"/>
      <c r="P7" s="104"/>
      <c r="Q7" s="104"/>
      <c r="R7" s="104" t="s">
        <v>19</v>
      </c>
      <c r="S7" s="104"/>
      <c r="T7" s="104"/>
      <c r="U7" s="104"/>
      <c r="V7" s="5"/>
      <c r="W7" s="6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2:49" ht="12" customHeight="1" thickBot="1" x14ac:dyDescent="0.2"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2:49" ht="20.25" customHeight="1" thickBot="1" x14ac:dyDescent="0.2">
      <c r="B9" s="61" t="s">
        <v>7</v>
      </c>
      <c r="C9" s="62"/>
      <c r="D9" s="62"/>
      <c r="E9" s="62"/>
      <c r="F9" s="62"/>
      <c r="G9" s="63"/>
      <c r="I9" s="73" t="s">
        <v>60</v>
      </c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</row>
    <row r="10" spans="2:49" ht="20.25" customHeight="1" x14ac:dyDescent="0.15">
      <c r="B10" s="69" t="s">
        <v>33</v>
      </c>
      <c r="C10" s="70"/>
      <c r="D10" s="70"/>
      <c r="E10" s="70"/>
      <c r="F10" s="102"/>
      <c r="G10" s="102"/>
      <c r="H10" s="102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6"/>
      <c r="X10" s="98" t="s">
        <v>24</v>
      </c>
      <c r="Y10" s="99"/>
      <c r="Z10" s="99"/>
      <c r="AA10" s="70"/>
      <c r="AB10" s="102"/>
      <c r="AC10" s="102"/>
      <c r="AD10" s="102"/>
      <c r="AE10" s="102"/>
      <c r="AF10" s="102"/>
      <c r="AG10" s="102"/>
      <c r="AH10" s="102"/>
      <c r="AI10" s="107"/>
      <c r="AJ10" s="97" t="s">
        <v>44</v>
      </c>
      <c r="AK10" s="70"/>
      <c r="AL10" s="70"/>
      <c r="AM10" s="70"/>
      <c r="AN10" s="102"/>
      <c r="AO10" s="102"/>
      <c r="AP10" s="102"/>
      <c r="AQ10" s="102"/>
      <c r="AR10" s="102"/>
      <c r="AS10" s="102"/>
      <c r="AT10" s="102"/>
      <c r="AU10" s="103"/>
    </row>
    <row r="11" spans="2:49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</row>
    <row r="12" spans="2:49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</row>
    <row r="13" spans="2:49" ht="20.25" customHeight="1" thickBot="1" x14ac:dyDescent="0.2">
      <c r="B13" s="79" t="s">
        <v>45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31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6"/>
    </row>
    <row r="14" spans="2:49" ht="12" customHeight="1" thickBot="1" x14ac:dyDescent="0.2"/>
    <row r="15" spans="2:49" ht="20.25" customHeight="1" thickBot="1" x14ac:dyDescent="0.2">
      <c r="B15" s="61" t="s">
        <v>37</v>
      </c>
      <c r="C15" s="62"/>
      <c r="D15" s="62"/>
      <c r="E15" s="62"/>
      <c r="F15" s="62"/>
      <c r="G15" s="63"/>
      <c r="I15" s="73" t="str">
        <f>[1]Store!$G$2</f>
        <v>업데이트 날짜 : 2025-06-02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H15" s="19" t="s">
        <v>15</v>
      </c>
      <c r="AI15" s="19"/>
      <c r="AJ15" s="19"/>
      <c r="AK15" s="19"/>
      <c r="AL15" s="19"/>
      <c r="AM15" s="19"/>
      <c r="AN15" s="19"/>
      <c r="AO15" s="19"/>
      <c r="AP15" s="2" t="s">
        <v>17</v>
      </c>
      <c r="AQ15" s="2"/>
      <c r="AR15" s="19">
        <v>1</v>
      </c>
      <c r="AS15" s="19"/>
      <c r="AT15" s="19"/>
      <c r="AU15" s="2" t="s">
        <v>18</v>
      </c>
    </row>
    <row r="16" spans="2:49" ht="20.25" customHeight="1" x14ac:dyDescent="0.15">
      <c r="B16" s="74" t="s">
        <v>8</v>
      </c>
      <c r="C16" s="71"/>
      <c r="D16" s="71" t="s">
        <v>0</v>
      </c>
      <c r="E16" s="71"/>
      <c r="F16" s="71"/>
      <c r="G16" s="71" t="s">
        <v>1</v>
      </c>
      <c r="H16" s="71"/>
      <c r="I16" s="71"/>
      <c r="J16" s="71"/>
      <c r="K16" s="71"/>
      <c r="L16" s="71" t="s">
        <v>2</v>
      </c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 t="s">
        <v>3</v>
      </c>
      <c r="AB16" s="71"/>
      <c r="AC16" s="71"/>
      <c r="AD16" s="71"/>
      <c r="AE16" s="71" t="s">
        <v>4</v>
      </c>
      <c r="AF16" s="71"/>
      <c r="AG16" s="71"/>
      <c r="AH16" s="71" t="s">
        <v>5</v>
      </c>
      <c r="AI16" s="71"/>
      <c r="AJ16" s="71"/>
      <c r="AK16" s="71"/>
      <c r="AL16" s="71"/>
      <c r="AM16" s="71"/>
      <c r="AN16" s="71"/>
      <c r="AO16" s="71" t="s">
        <v>6</v>
      </c>
      <c r="AP16" s="71"/>
      <c r="AQ16" s="71"/>
      <c r="AR16" s="71"/>
      <c r="AS16" s="71"/>
      <c r="AT16" s="71"/>
      <c r="AU16" s="72"/>
    </row>
    <row r="17" spans="2:47" ht="20.25" customHeight="1" x14ac:dyDescent="0.15">
      <c r="B17" s="22">
        <v>1</v>
      </c>
      <c r="C17" s="23"/>
      <c r="D17" s="24" t="str">
        <f>IF(ISERROR(VLOOKUP(G17,[1]Goods!$A$1:$B$65536,2,0)),"",VLOOKUP(G17,[1]Goods!$A$1:$B$65536,2,0))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>IF(ISERROR(AH17*AE17),"",(AH17*AE17))</f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2</v>
      </c>
      <c r="C18" s="23"/>
      <c r="D18" s="24" t="str">
        <f>IF(ISERROR(VLOOKUP(G18,[1]Goods!$A$1:$B$65536,2,0)),"",VLOOKUP(G18,[1]Goods!$A$1:$B$65536,2,0))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ref="AO18:AO36" si="0">IF(ISERROR(AH18*AE18),"",(AH18*AE18))</f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3</v>
      </c>
      <c r="C19" s="23"/>
      <c r="D19" s="24" t="str">
        <f>IF(ISERROR(VLOOKUP(G19,[1]Goods!$A$1:$B$65536,2,0)),"",VLOOKUP(G19,[1]Goods!$A$1:$B$65536,2,0))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4</v>
      </c>
      <c r="C20" s="23"/>
      <c r="D20" s="24" t="str">
        <f>IF(ISERROR(VLOOKUP(G20,[1]Goods!$A$1:$B$65536,2,0)),"",VLOOKUP(G20,[1]Goods!$A$1:$B$65536,2,0))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5</v>
      </c>
      <c r="C21" s="23"/>
      <c r="D21" s="24" t="str">
        <f>IF(ISERROR(VLOOKUP(G21,[1]Goods!$A$1:$B$65536,2,0)),"",VLOOKUP(G21,[1]Goods!$A$1:$B$65536,2,0))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6</v>
      </c>
      <c r="C22" s="23"/>
      <c r="D22" s="24" t="str">
        <f>IF(ISERROR(VLOOKUP(G22,[1]Goods!$A$1:$B$65536,2,0)),"",VLOOKUP(G22,[1]Goods!$A$1:$B$65536,2,0))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7</v>
      </c>
      <c r="C23" s="23"/>
      <c r="D23" s="24" t="str">
        <f>IF(ISERROR(VLOOKUP(G23,[1]Goods!$A$1:$B$65536,2,0)),"",VLOOKUP(G23,[1]Goods!$A$1:$B$65536,2,0))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8</v>
      </c>
      <c r="C24" s="23"/>
      <c r="D24" s="24" t="str">
        <f>IF(ISERROR(VLOOKUP(G24,[1]Goods!$A$1:$B$65536,2,0)),"",VLOOKUP(G24,[1]Goods!$A$1:$B$65536,2,0))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9</v>
      </c>
      <c r="C25" s="23"/>
      <c r="D25" s="24" t="str">
        <f>IF(ISERROR(VLOOKUP(G25,[1]Goods!$A$1:$B$65536,2,0)),"",VLOOKUP(G25,[1]Goods!$A$1:$B$65536,2,0))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10</v>
      </c>
      <c r="C26" s="23"/>
      <c r="D26" s="24" t="str">
        <f>IF(ISERROR(VLOOKUP(G26,[1]Goods!$A$1:$B$65536,2,0)),"",VLOOKUP(G26,[1]Goods!$A$1:$B$65536,2,0))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11</v>
      </c>
      <c r="C27" s="23"/>
      <c r="D27" s="24" t="str">
        <f>IF(ISERROR(VLOOKUP(G27,[1]Goods!$A$1:$B$65536,2,0)),"",VLOOKUP(G27,[1]Goods!$A$1:$B$65536,2,0))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12</v>
      </c>
      <c r="C28" s="23"/>
      <c r="D28" s="24" t="str">
        <f>IF(ISERROR(VLOOKUP(G28,[1]Goods!$A$1:$B$65536,2,0)),"",VLOOKUP(G28,[1]Goods!$A$1:$B$65536,2,0))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13</v>
      </c>
      <c r="C29" s="23"/>
      <c r="D29" s="24" t="str">
        <f>IF(ISERROR(VLOOKUP(G29,[1]Goods!$A$1:$B$65536,2,0)),"",VLOOKUP(G29,[1]Goods!$A$1:$B$65536,2,0))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14</v>
      </c>
      <c r="C30" s="23"/>
      <c r="D30" s="24" t="str">
        <f>IF(ISERROR(VLOOKUP(G30,[1]Goods!$A$1:$B$65536,2,0)),"",VLOOKUP(G30,[1]Goods!$A$1:$B$65536,2,0))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15</v>
      </c>
      <c r="C31" s="23"/>
      <c r="D31" s="24" t="str">
        <f>IF(ISERROR(VLOOKUP(G31,[1]Goods!$A$1:$B$65536,2,0)),"",VLOOKUP(G31,[1]Goods!$A$1:$B$65536,2,0))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16</v>
      </c>
      <c r="C32" s="23"/>
      <c r="D32" s="24" t="str">
        <f>IF(ISERROR(VLOOKUP(G32,[1]Goods!$A$1:$B$65536,2,0)),"",VLOOKUP(G32,[1]Goods!$A$1:$B$65536,2,0))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17</v>
      </c>
      <c r="C33" s="23"/>
      <c r="D33" s="24" t="str">
        <f>IF(ISERROR(VLOOKUP(G33,[1]Goods!$A$1:$B$65536,2,0)),"",VLOOKUP(G33,[1]Goods!$A$1:$B$65536,2,0))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18</v>
      </c>
      <c r="C34" s="23"/>
      <c r="D34" s="24" t="str">
        <f>IF(ISERROR(VLOOKUP(G34,[1]Goods!$A$1:$B$65536,2,0)),"",VLOOKUP(G34,[1]Goods!$A$1:$B$65536,2,0))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19</v>
      </c>
      <c r="C35" s="23"/>
      <c r="D35" s="24" t="str">
        <f>IF(ISERROR(VLOOKUP(G35,[1]Goods!$A$1:$B$65536,2,0)),"",VLOOKUP(G35,[1]Goods!$A$1:$B$65536,2,0))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20</v>
      </c>
      <c r="C36" s="23"/>
      <c r="D36" s="24" t="str">
        <f>IF(ISERROR(VLOOKUP(G36,[1]Goods!$A$1:$B$65536,2,0)),"",VLOOKUP(G36,[1]Goods!$A$1:$B$65536,2,0))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thickBot="1" x14ac:dyDescent="0.2">
      <c r="B37" s="59" t="s">
        <v>25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31">
        <f>SUM(AO17:AU36,'사무용품 신청서(첨부면)'!AO:AO)</f>
        <v>0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3"/>
    </row>
    <row r="38" spans="2:47" ht="12" customHeight="1" thickBot="1" x14ac:dyDescent="0.2"/>
    <row r="39" spans="2:47" ht="20.25" customHeight="1" thickBot="1" x14ac:dyDescent="0.2">
      <c r="B39" s="61" t="s">
        <v>22</v>
      </c>
      <c r="C39" s="62"/>
      <c r="D39" s="62"/>
      <c r="E39" s="62"/>
      <c r="F39" s="62"/>
      <c r="G39" s="62"/>
      <c r="H39" s="62"/>
      <c r="I39" s="62"/>
      <c r="J39" s="63"/>
      <c r="Z39" s="34" t="s">
        <v>49</v>
      </c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6"/>
    </row>
    <row r="40" spans="2:47" ht="23.1" customHeight="1" thickBot="1" x14ac:dyDescent="0.2">
      <c r="B40" s="64" t="s">
        <v>52</v>
      </c>
      <c r="C40" s="65"/>
      <c r="D40" s="65"/>
      <c r="E40" s="65"/>
      <c r="F40" s="65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Z40" s="37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9"/>
    </row>
    <row r="41" spans="2:47" ht="23.1" customHeight="1" x14ac:dyDescent="0.15">
      <c r="B41" s="56" t="s">
        <v>53</v>
      </c>
      <c r="C41" s="57"/>
      <c r="D41" s="57"/>
      <c r="E41" s="57"/>
      <c r="F41" s="20"/>
      <c r="G41" s="20"/>
      <c r="H41" s="20"/>
      <c r="I41" s="20"/>
      <c r="J41" s="20"/>
      <c r="K41" s="20"/>
      <c r="L41" s="58"/>
      <c r="M41" s="68" t="s">
        <v>30</v>
      </c>
      <c r="N41" s="57"/>
      <c r="O41" s="57"/>
      <c r="P41" s="57"/>
      <c r="Q41" s="20"/>
      <c r="R41" s="20"/>
      <c r="S41" s="20"/>
      <c r="T41" s="20"/>
      <c r="U41" s="20"/>
      <c r="V41" s="20"/>
      <c r="W41" s="21"/>
      <c r="Z41" s="40" t="s">
        <v>58</v>
      </c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</row>
    <row r="42" spans="2:47" ht="23.1" customHeight="1" x14ac:dyDescent="0.15">
      <c r="B42" s="44" t="s">
        <v>50</v>
      </c>
      <c r="C42" s="45"/>
      <c r="D42" s="45"/>
      <c r="E42" s="45"/>
      <c r="F42" s="45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1"/>
      <c r="Z42" s="47" t="s">
        <v>23</v>
      </c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</row>
    <row r="43" spans="2:47" ht="23.1" customHeight="1" thickBot="1" x14ac:dyDescent="0.2">
      <c r="B43" s="48" t="s">
        <v>55</v>
      </c>
      <c r="C43" s="49"/>
      <c r="D43" s="49"/>
      <c r="E43" s="49"/>
      <c r="F43" s="50"/>
      <c r="G43" s="50"/>
      <c r="H43" s="50"/>
      <c r="I43" s="50"/>
      <c r="J43" s="50"/>
      <c r="K43" s="50"/>
      <c r="L43" s="51"/>
      <c r="M43" s="52" t="s">
        <v>54</v>
      </c>
      <c r="N43" s="49"/>
      <c r="O43" s="49"/>
      <c r="P43" s="49"/>
      <c r="Q43" s="49"/>
      <c r="R43" s="49"/>
      <c r="S43" s="49"/>
      <c r="T43" s="49"/>
      <c r="U43" s="49"/>
      <c r="V43" s="49"/>
      <c r="W43" s="53"/>
      <c r="Z43" s="46" t="s">
        <v>64</v>
      </c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</row>
    <row r="44" spans="2:47" s="4" customFormat="1" ht="26.25" customHeight="1" x14ac:dyDescent="0.15">
      <c r="B44" s="54" t="s">
        <v>57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</mergeCells>
  <phoneticPr fontId="3" type="noConversion"/>
  <hyperlinks>
    <hyperlink ref="AA4" r:id="rId1" display="sungdong@officedepot.co.kr" xr:uid="{618C8883-4FED-4D3A-8044-ACE423C94020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61" t="s">
        <v>37</v>
      </c>
      <c r="C2" s="62"/>
      <c r="D2" s="62"/>
      <c r="E2" s="62"/>
      <c r="F2" s="62"/>
      <c r="G2" s="63"/>
      <c r="AH2" s="19" t="s">
        <v>15</v>
      </c>
      <c r="AI2" s="19"/>
      <c r="AJ2" s="19"/>
      <c r="AK2" s="19"/>
      <c r="AL2" s="19"/>
      <c r="AM2" s="19"/>
      <c r="AN2" s="19"/>
      <c r="AO2" s="19"/>
      <c r="AP2" s="2" t="s">
        <v>17</v>
      </c>
      <c r="AQ2" s="2"/>
      <c r="AR2" s="19">
        <v>2</v>
      </c>
      <c r="AS2" s="19"/>
      <c r="AT2" s="19"/>
      <c r="AU2" s="2" t="s">
        <v>18</v>
      </c>
    </row>
    <row r="3" spans="2:47" ht="20.25" customHeight="1" x14ac:dyDescent="0.15">
      <c r="B3" s="74" t="s">
        <v>8</v>
      </c>
      <c r="C3" s="71"/>
      <c r="D3" s="71" t="s">
        <v>0</v>
      </c>
      <c r="E3" s="71"/>
      <c r="F3" s="71"/>
      <c r="G3" s="132" t="s">
        <v>1</v>
      </c>
      <c r="H3" s="132"/>
      <c r="I3" s="132"/>
      <c r="J3" s="132"/>
      <c r="K3" s="132"/>
      <c r="L3" s="71" t="s">
        <v>2</v>
      </c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 t="s">
        <v>3</v>
      </c>
      <c r="AB3" s="71"/>
      <c r="AC3" s="71"/>
      <c r="AD3" s="71"/>
      <c r="AE3" s="71" t="s">
        <v>4</v>
      </c>
      <c r="AF3" s="71"/>
      <c r="AG3" s="71"/>
      <c r="AH3" s="71" t="s">
        <v>5</v>
      </c>
      <c r="AI3" s="71"/>
      <c r="AJ3" s="71"/>
      <c r="AK3" s="71"/>
      <c r="AL3" s="71"/>
      <c r="AM3" s="71"/>
      <c r="AN3" s="71"/>
      <c r="AO3" s="71" t="s">
        <v>6</v>
      </c>
      <c r="AP3" s="71"/>
      <c r="AQ3" s="71"/>
      <c r="AR3" s="71"/>
      <c r="AS3" s="71"/>
      <c r="AT3" s="71"/>
      <c r="AU3" s="72"/>
    </row>
    <row r="4" spans="2:47" ht="20.25" customHeight="1" x14ac:dyDescent="0.15">
      <c r="B4" s="22">
        <v>1</v>
      </c>
      <c r="C4" s="23"/>
      <c r="D4" s="24" t="str">
        <f>IF(ISERROR(VLOOKUP(G4,[1]Goods!$A$1:$B$65536,2,0)),"",VLOOKUP(G4,[2]Goods!$A$1:$B$65536,2,0))</f>
        <v/>
      </c>
      <c r="E4" s="25"/>
      <c r="F4" s="26"/>
      <c r="G4" s="27"/>
      <c r="H4" s="28"/>
      <c r="I4" s="28"/>
      <c r="J4" s="28"/>
      <c r="K4" s="29"/>
      <c r="L4" s="30" t="str">
        <f>IF(ISERROR(VLOOKUP(G4,[1]Goods!$A$1:$C$65536,3,0)),"",VLOOKUP(G4,[1]Goods!$A$1:$C$65536,3,0))</f>
        <v/>
      </c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41"/>
      <c r="AB4" s="41"/>
      <c r="AC4" s="41"/>
      <c r="AD4" s="41"/>
      <c r="AE4" s="41"/>
      <c r="AF4" s="41"/>
      <c r="AG4" s="41"/>
      <c r="AH4" s="42" t="str">
        <f>IF(ISERROR(VLOOKUP(G4,[1]Goods!$A$1:$D$65536,4,0)),"",VLOOKUP(G4,[1]Goods!$A$1:$D$65536,4,0))</f>
        <v/>
      </c>
      <c r="AI4" s="42"/>
      <c r="AJ4" s="42"/>
      <c r="AK4" s="42"/>
      <c r="AL4" s="42"/>
      <c r="AM4" s="42"/>
      <c r="AN4" s="42"/>
      <c r="AO4" s="42" t="str">
        <f>IF(ISERROR(AH4*AE4),"",(AH4*AE4))</f>
        <v/>
      </c>
      <c r="AP4" s="42"/>
      <c r="AQ4" s="42"/>
      <c r="AR4" s="42"/>
      <c r="AS4" s="42"/>
      <c r="AT4" s="42"/>
      <c r="AU4" s="43"/>
    </row>
    <row r="5" spans="2:47" ht="20.25" customHeight="1" x14ac:dyDescent="0.15">
      <c r="B5" s="22">
        <v>2</v>
      </c>
      <c r="C5" s="23"/>
      <c r="D5" s="24" t="str">
        <f>IF(ISERROR(VLOOKUP(G5,[1]Goods!$A$1:$B$65536,2,0)),"",VLOOKUP(G5,[2]Goods!$A$1:$B$65536,2,0))</f>
        <v/>
      </c>
      <c r="E5" s="25"/>
      <c r="F5" s="26"/>
      <c r="G5" s="27"/>
      <c r="H5" s="28"/>
      <c r="I5" s="28"/>
      <c r="J5" s="28"/>
      <c r="K5" s="29"/>
      <c r="L5" s="30" t="str">
        <f>IF(ISERROR(VLOOKUP(G5,[1]Goods!$A$1:$C$65536,3,0)),"",VLOOKUP(G5,[1]Goods!$A$1:$C$65536,3,0))</f>
        <v/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41"/>
      <c r="AB5" s="41"/>
      <c r="AC5" s="41"/>
      <c r="AD5" s="41"/>
      <c r="AE5" s="41"/>
      <c r="AF5" s="41"/>
      <c r="AG5" s="41"/>
      <c r="AH5" s="42" t="str">
        <f>IF(ISERROR(VLOOKUP(G5,[1]Goods!$A$1:$D$65536,4,0)),"",VLOOKUP(G5,[1]Goods!$A$1:$D$65536,4,0))</f>
        <v/>
      </c>
      <c r="AI5" s="42"/>
      <c r="AJ5" s="42"/>
      <c r="AK5" s="42"/>
      <c r="AL5" s="42"/>
      <c r="AM5" s="42"/>
      <c r="AN5" s="42"/>
      <c r="AO5" s="42" t="str">
        <f t="shared" ref="AO5:AO43" si="0">IF(ISERROR(AH5*AE5),"",(AH5*AE5))</f>
        <v/>
      </c>
      <c r="AP5" s="42"/>
      <c r="AQ5" s="42"/>
      <c r="AR5" s="42"/>
      <c r="AS5" s="42"/>
      <c r="AT5" s="42"/>
      <c r="AU5" s="43"/>
    </row>
    <row r="6" spans="2:47" ht="20.25" customHeight="1" x14ac:dyDescent="0.15">
      <c r="B6" s="22">
        <v>3</v>
      </c>
      <c r="C6" s="23"/>
      <c r="D6" s="24" t="str">
        <f>IF(ISERROR(VLOOKUP(G6,[1]Goods!$A$1:$B$65536,2,0)),"",VLOOKUP(G6,[2]Goods!$A$1:$B$65536,2,0))</f>
        <v/>
      </c>
      <c r="E6" s="25"/>
      <c r="F6" s="26"/>
      <c r="G6" s="27"/>
      <c r="H6" s="28"/>
      <c r="I6" s="28"/>
      <c r="J6" s="28"/>
      <c r="K6" s="29"/>
      <c r="L6" s="30" t="str">
        <f>IF(ISERROR(VLOOKUP(G6,[1]Goods!$A$1:$C$65536,3,0)),"",VLOOKUP(G6,[1]Goods!$A$1:$C$65536,3,0))</f>
        <v/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41"/>
      <c r="AB6" s="41"/>
      <c r="AC6" s="41"/>
      <c r="AD6" s="41"/>
      <c r="AE6" s="41"/>
      <c r="AF6" s="41"/>
      <c r="AG6" s="41"/>
      <c r="AH6" s="42" t="str">
        <f>IF(ISERROR(VLOOKUP(G6,[1]Goods!$A$1:$D$65536,4,0)),"",VLOOKUP(G6,[1]Goods!$A$1:$D$65536,4,0))</f>
        <v/>
      </c>
      <c r="AI6" s="42"/>
      <c r="AJ6" s="42"/>
      <c r="AK6" s="42"/>
      <c r="AL6" s="42"/>
      <c r="AM6" s="42"/>
      <c r="AN6" s="42"/>
      <c r="AO6" s="42" t="str">
        <f t="shared" si="0"/>
        <v/>
      </c>
      <c r="AP6" s="42"/>
      <c r="AQ6" s="42"/>
      <c r="AR6" s="42"/>
      <c r="AS6" s="42"/>
      <c r="AT6" s="42"/>
      <c r="AU6" s="43"/>
    </row>
    <row r="7" spans="2:47" ht="20.25" customHeight="1" x14ac:dyDescent="0.15">
      <c r="B7" s="22">
        <v>4</v>
      </c>
      <c r="C7" s="23"/>
      <c r="D7" s="24" t="str">
        <f>IF(ISERROR(VLOOKUP(G7,[1]Goods!$A$1:$B$65536,2,0)),"",VLOOKUP(G7,[2]Goods!$A$1:$B$65536,2,0))</f>
        <v/>
      </c>
      <c r="E7" s="25"/>
      <c r="F7" s="26"/>
      <c r="G7" s="27"/>
      <c r="H7" s="28"/>
      <c r="I7" s="28"/>
      <c r="J7" s="28"/>
      <c r="K7" s="29"/>
      <c r="L7" s="30" t="str">
        <f>IF(ISERROR(VLOOKUP(G7,[1]Goods!$A$1:$C$65536,3,0)),"",VLOOKUP(G7,[1]Goods!$A$1:$C$65536,3,0))</f>
        <v/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41"/>
      <c r="AB7" s="41"/>
      <c r="AC7" s="41"/>
      <c r="AD7" s="41"/>
      <c r="AE7" s="41"/>
      <c r="AF7" s="41"/>
      <c r="AG7" s="41"/>
      <c r="AH7" s="42" t="str">
        <f>IF(ISERROR(VLOOKUP(G7,[1]Goods!$A$1:$D$65536,4,0)),"",VLOOKUP(G7,[1]Goods!$A$1:$D$65536,4,0))</f>
        <v/>
      </c>
      <c r="AI7" s="42"/>
      <c r="AJ7" s="42"/>
      <c r="AK7" s="42"/>
      <c r="AL7" s="42"/>
      <c r="AM7" s="42"/>
      <c r="AN7" s="42"/>
      <c r="AO7" s="42" t="str">
        <f t="shared" si="0"/>
        <v/>
      </c>
      <c r="AP7" s="42"/>
      <c r="AQ7" s="42"/>
      <c r="AR7" s="42"/>
      <c r="AS7" s="42"/>
      <c r="AT7" s="42"/>
      <c r="AU7" s="43"/>
    </row>
    <row r="8" spans="2:47" ht="20.25" customHeight="1" x14ac:dyDescent="0.15">
      <c r="B8" s="22">
        <v>5</v>
      </c>
      <c r="C8" s="23"/>
      <c r="D8" s="24" t="str">
        <f>IF(ISERROR(VLOOKUP(G8,[1]Goods!$A$1:$B$65536,2,0)),"",VLOOKUP(G8,[2]Goods!$A$1:$B$65536,2,0))</f>
        <v/>
      </c>
      <c r="E8" s="25"/>
      <c r="F8" s="26"/>
      <c r="G8" s="27"/>
      <c r="H8" s="28"/>
      <c r="I8" s="28"/>
      <c r="J8" s="28"/>
      <c r="K8" s="29"/>
      <c r="L8" s="30" t="str">
        <f>IF(ISERROR(VLOOKUP(G8,[1]Goods!$A$1:$C$65536,3,0)),"",VLOOKUP(G8,[1]Goods!$A$1:$C$65536,3,0))</f>
        <v/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41"/>
      <c r="AB8" s="41"/>
      <c r="AC8" s="41"/>
      <c r="AD8" s="41"/>
      <c r="AE8" s="41"/>
      <c r="AF8" s="41"/>
      <c r="AG8" s="41"/>
      <c r="AH8" s="42" t="str">
        <f>IF(ISERROR(VLOOKUP(G8,[1]Goods!$A$1:$D$65536,4,0)),"",VLOOKUP(G8,[1]Goods!$A$1:$D$65536,4,0))</f>
        <v/>
      </c>
      <c r="AI8" s="42"/>
      <c r="AJ8" s="42"/>
      <c r="AK8" s="42"/>
      <c r="AL8" s="42"/>
      <c r="AM8" s="42"/>
      <c r="AN8" s="42"/>
      <c r="AO8" s="42" t="str">
        <f t="shared" si="0"/>
        <v/>
      </c>
      <c r="AP8" s="42"/>
      <c r="AQ8" s="42"/>
      <c r="AR8" s="42"/>
      <c r="AS8" s="42"/>
      <c r="AT8" s="42"/>
      <c r="AU8" s="43"/>
    </row>
    <row r="9" spans="2:47" ht="20.25" customHeight="1" x14ac:dyDescent="0.15">
      <c r="B9" s="22">
        <v>6</v>
      </c>
      <c r="C9" s="23"/>
      <c r="D9" s="24" t="str">
        <f>IF(ISERROR(VLOOKUP(G9,[1]Goods!$A$1:$B$65536,2,0)),"",VLOOKUP(G9,[2]Goods!$A$1:$B$65536,2,0))</f>
        <v/>
      </c>
      <c r="E9" s="25"/>
      <c r="F9" s="26"/>
      <c r="G9" s="27"/>
      <c r="H9" s="28"/>
      <c r="I9" s="28"/>
      <c r="J9" s="28"/>
      <c r="K9" s="29"/>
      <c r="L9" s="30" t="str">
        <f>IF(ISERROR(VLOOKUP(G9,[1]Goods!$A$1:$C$65536,3,0)),"",VLOOKUP(G9,[1]Goods!$A$1:$C$65536,3,0))</f>
        <v/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41"/>
      <c r="AB9" s="41"/>
      <c r="AC9" s="41"/>
      <c r="AD9" s="41"/>
      <c r="AE9" s="41"/>
      <c r="AF9" s="41"/>
      <c r="AG9" s="41"/>
      <c r="AH9" s="42" t="str">
        <f>IF(ISERROR(VLOOKUP(G9,[1]Goods!$A$1:$D$65536,4,0)),"",VLOOKUP(G9,[1]Goods!$A$1:$D$65536,4,0))</f>
        <v/>
      </c>
      <c r="AI9" s="42"/>
      <c r="AJ9" s="42"/>
      <c r="AK9" s="42"/>
      <c r="AL9" s="42"/>
      <c r="AM9" s="42"/>
      <c r="AN9" s="42"/>
      <c r="AO9" s="42" t="str">
        <f t="shared" si="0"/>
        <v/>
      </c>
      <c r="AP9" s="42"/>
      <c r="AQ9" s="42"/>
      <c r="AR9" s="42"/>
      <c r="AS9" s="42"/>
      <c r="AT9" s="42"/>
      <c r="AU9" s="43"/>
    </row>
    <row r="10" spans="2:47" ht="20.25" customHeight="1" x14ac:dyDescent="0.15">
      <c r="B10" s="22">
        <v>7</v>
      </c>
      <c r="C10" s="23"/>
      <c r="D10" s="24" t="str">
        <f>IF(ISERROR(VLOOKUP(G10,[1]Goods!$A$1:$B$65536,2,0)),"",VLOOKUP(G10,[2]Goods!$A$1:$B$65536,2,0))</f>
        <v/>
      </c>
      <c r="E10" s="25"/>
      <c r="F10" s="26"/>
      <c r="G10" s="27"/>
      <c r="H10" s="28"/>
      <c r="I10" s="28"/>
      <c r="J10" s="28"/>
      <c r="K10" s="29"/>
      <c r="L10" s="30" t="str">
        <f>IF(ISERROR(VLOOKUP(G10,[1]Goods!$A$1:$C$65536,3,0)),"",VLOOKUP(G10,[1]Goods!$A$1:$C$65536,3,0))</f>
        <v/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41"/>
      <c r="AB10" s="41"/>
      <c r="AC10" s="41"/>
      <c r="AD10" s="41"/>
      <c r="AE10" s="41"/>
      <c r="AF10" s="41"/>
      <c r="AG10" s="41"/>
      <c r="AH10" s="42" t="str">
        <f>IF(ISERROR(VLOOKUP(G10,[1]Goods!$A$1:$D$65536,4,0)),"",VLOOKUP(G10,[1]Goods!$A$1:$D$65536,4,0))</f>
        <v/>
      </c>
      <c r="AI10" s="42"/>
      <c r="AJ10" s="42"/>
      <c r="AK10" s="42"/>
      <c r="AL10" s="42"/>
      <c r="AM10" s="42"/>
      <c r="AN10" s="42"/>
      <c r="AO10" s="42" t="str">
        <f t="shared" si="0"/>
        <v/>
      </c>
      <c r="AP10" s="42"/>
      <c r="AQ10" s="42"/>
      <c r="AR10" s="42"/>
      <c r="AS10" s="42"/>
      <c r="AT10" s="42"/>
      <c r="AU10" s="43"/>
    </row>
    <row r="11" spans="2:47" ht="20.25" customHeight="1" x14ac:dyDescent="0.15">
      <c r="B11" s="22">
        <v>8</v>
      </c>
      <c r="C11" s="23"/>
      <c r="D11" s="24" t="str">
        <f>IF(ISERROR(VLOOKUP(G11,[1]Goods!$A$1:$B$65536,2,0)),"",VLOOKUP(G11,[2]Goods!$A$1:$B$65536,2,0))</f>
        <v/>
      </c>
      <c r="E11" s="25"/>
      <c r="F11" s="26"/>
      <c r="G11" s="27"/>
      <c r="H11" s="28"/>
      <c r="I11" s="28"/>
      <c r="J11" s="28"/>
      <c r="K11" s="29"/>
      <c r="L11" s="30" t="str">
        <f>IF(ISERROR(VLOOKUP(G11,[1]Goods!$A$1:$C$65536,3,0)),"",VLOOKUP(G11,[1]Goods!$A$1:$C$65536,3,0))</f>
        <v/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41"/>
      <c r="AB11" s="41"/>
      <c r="AC11" s="41"/>
      <c r="AD11" s="41"/>
      <c r="AE11" s="41"/>
      <c r="AF11" s="41"/>
      <c r="AG11" s="41"/>
      <c r="AH11" s="42" t="str">
        <f>IF(ISERROR(VLOOKUP(G11,[1]Goods!$A$1:$D$65536,4,0)),"",VLOOKUP(G11,[1]Goods!$A$1:$D$65536,4,0))</f>
        <v/>
      </c>
      <c r="AI11" s="42"/>
      <c r="AJ11" s="42"/>
      <c r="AK11" s="42"/>
      <c r="AL11" s="42"/>
      <c r="AM11" s="42"/>
      <c r="AN11" s="42"/>
      <c r="AO11" s="42" t="str">
        <f t="shared" si="0"/>
        <v/>
      </c>
      <c r="AP11" s="42"/>
      <c r="AQ11" s="42"/>
      <c r="AR11" s="42"/>
      <c r="AS11" s="42"/>
      <c r="AT11" s="42"/>
      <c r="AU11" s="43"/>
    </row>
    <row r="12" spans="2:47" ht="20.25" customHeight="1" x14ac:dyDescent="0.15">
      <c r="B12" s="22">
        <v>9</v>
      </c>
      <c r="C12" s="23"/>
      <c r="D12" s="24" t="str">
        <f>IF(ISERROR(VLOOKUP(G12,[1]Goods!$A$1:$B$65536,2,0)),"",VLOOKUP(G12,[2]Goods!$A$1:$B$65536,2,0))</f>
        <v/>
      </c>
      <c r="E12" s="25"/>
      <c r="F12" s="26"/>
      <c r="G12" s="27"/>
      <c r="H12" s="28"/>
      <c r="I12" s="28"/>
      <c r="J12" s="28"/>
      <c r="K12" s="29"/>
      <c r="L12" s="30" t="str">
        <f>IF(ISERROR(VLOOKUP(G12,[1]Goods!$A$1:$C$65536,3,0)),"",VLOOKUP(G12,[1]Goods!$A$1:$C$65536,3,0))</f>
        <v/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41"/>
      <c r="AB12" s="41"/>
      <c r="AC12" s="41"/>
      <c r="AD12" s="41"/>
      <c r="AE12" s="41"/>
      <c r="AF12" s="41"/>
      <c r="AG12" s="41"/>
      <c r="AH12" s="42" t="str">
        <f>IF(ISERROR(VLOOKUP(G12,[1]Goods!$A$1:$D$65536,4,0)),"",VLOOKUP(G12,[1]Goods!$A$1:$D$65536,4,0))</f>
        <v/>
      </c>
      <c r="AI12" s="42"/>
      <c r="AJ12" s="42"/>
      <c r="AK12" s="42"/>
      <c r="AL12" s="42"/>
      <c r="AM12" s="42"/>
      <c r="AN12" s="42"/>
      <c r="AO12" s="42" t="str">
        <f t="shared" si="0"/>
        <v/>
      </c>
      <c r="AP12" s="42"/>
      <c r="AQ12" s="42"/>
      <c r="AR12" s="42"/>
      <c r="AS12" s="42"/>
      <c r="AT12" s="42"/>
      <c r="AU12" s="43"/>
    </row>
    <row r="13" spans="2:47" ht="20.25" customHeight="1" x14ac:dyDescent="0.15">
      <c r="B13" s="22">
        <v>10</v>
      </c>
      <c r="C13" s="23"/>
      <c r="D13" s="24" t="str">
        <f>IF(ISERROR(VLOOKUP(G13,[1]Goods!$A$1:$B$65536,2,0)),"",VLOOKUP(G13,[2]Goods!$A$1:$B$65536,2,0))</f>
        <v/>
      </c>
      <c r="E13" s="25"/>
      <c r="F13" s="26"/>
      <c r="G13" s="27"/>
      <c r="H13" s="28"/>
      <c r="I13" s="28"/>
      <c r="J13" s="28"/>
      <c r="K13" s="29"/>
      <c r="L13" s="30" t="str">
        <f>IF(ISERROR(VLOOKUP(G13,[1]Goods!$A$1:$C$65536,3,0)),"",VLOOKUP(G13,[1]Goods!$A$1:$C$65536,3,0))</f>
        <v/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41"/>
      <c r="AB13" s="41"/>
      <c r="AC13" s="41"/>
      <c r="AD13" s="41"/>
      <c r="AE13" s="41"/>
      <c r="AF13" s="41"/>
      <c r="AG13" s="41"/>
      <c r="AH13" s="42" t="str">
        <f>IF(ISERROR(VLOOKUP(G13,[1]Goods!$A$1:$D$65536,4,0)),"",VLOOKUP(G13,[1]Goods!$A$1:$D$65536,4,0))</f>
        <v/>
      </c>
      <c r="AI13" s="42"/>
      <c r="AJ13" s="42"/>
      <c r="AK13" s="42"/>
      <c r="AL13" s="42"/>
      <c r="AM13" s="42"/>
      <c r="AN13" s="42"/>
      <c r="AO13" s="42" t="str">
        <f t="shared" si="0"/>
        <v/>
      </c>
      <c r="AP13" s="42"/>
      <c r="AQ13" s="42"/>
      <c r="AR13" s="42"/>
      <c r="AS13" s="42"/>
      <c r="AT13" s="42"/>
      <c r="AU13" s="43"/>
    </row>
    <row r="14" spans="2:47" ht="20.25" customHeight="1" x14ac:dyDescent="0.15">
      <c r="B14" s="22">
        <v>11</v>
      </c>
      <c r="C14" s="23"/>
      <c r="D14" s="24" t="str">
        <f>IF(ISERROR(VLOOKUP(G14,[1]Goods!$A$1:$B$65536,2,0)),"",VLOOKUP(G14,[2]Goods!$A$1:$B$65536,2,0))</f>
        <v/>
      </c>
      <c r="E14" s="25"/>
      <c r="F14" s="26"/>
      <c r="G14" s="27"/>
      <c r="H14" s="28"/>
      <c r="I14" s="28"/>
      <c r="J14" s="28"/>
      <c r="K14" s="29"/>
      <c r="L14" s="30" t="str">
        <f>IF(ISERROR(VLOOKUP(G14,[1]Goods!$A$1:$C$65536,3,0)),"",VLOOKUP(G14,[1]Goods!$A$1:$C$65536,3,0))</f>
        <v/>
      </c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41"/>
      <c r="AB14" s="41"/>
      <c r="AC14" s="41"/>
      <c r="AD14" s="41"/>
      <c r="AE14" s="41"/>
      <c r="AF14" s="41"/>
      <c r="AG14" s="41"/>
      <c r="AH14" s="42" t="str">
        <f>IF(ISERROR(VLOOKUP(G14,[1]Goods!$A$1:$D$65536,4,0)),"",VLOOKUP(G14,[1]Goods!$A$1:$D$65536,4,0))</f>
        <v/>
      </c>
      <c r="AI14" s="42"/>
      <c r="AJ14" s="42"/>
      <c r="AK14" s="42"/>
      <c r="AL14" s="42"/>
      <c r="AM14" s="42"/>
      <c r="AN14" s="42"/>
      <c r="AO14" s="42" t="str">
        <f t="shared" si="0"/>
        <v/>
      </c>
      <c r="AP14" s="42"/>
      <c r="AQ14" s="42"/>
      <c r="AR14" s="42"/>
      <c r="AS14" s="42"/>
      <c r="AT14" s="42"/>
      <c r="AU14" s="43"/>
    </row>
    <row r="15" spans="2:47" ht="20.25" customHeight="1" x14ac:dyDescent="0.15">
      <c r="B15" s="22">
        <v>12</v>
      </c>
      <c r="C15" s="23"/>
      <c r="D15" s="24" t="str">
        <f>IF(ISERROR(VLOOKUP(G15,[1]Goods!$A$1:$B$65536,2,0)),"",VLOOKUP(G15,[2]Goods!$A$1:$B$65536,2,0))</f>
        <v/>
      </c>
      <c r="E15" s="25"/>
      <c r="F15" s="26"/>
      <c r="G15" s="27"/>
      <c r="H15" s="28"/>
      <c r="I15" s="28"/>
      <c r="J15" s="28"/>
      <c r="K15" s="29"/>
      <c r="L15" s="30" t="str">
        <f>IF(ISERROR(VLOOKUP(G15,[1]Goods!$A$1:$C$65536,3,0)),"",VLOOKUP(G15,[1]Goods!$A$1:$C$65536,3,0))</f>
        <v/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41"/>
      <c r="AB15" s="41"/>
      <c r="AC15" s="41"/>
      <c r="AD15" s="41"/>
      <c r="AE15" s="41"/>
      <c r="AF15" s="41"/>
      <c r="AG15" s="41"/>
      <c r="AH15" s="42" t="str">
        <f>IF(ISERROR(VLOOKUP(G15,[1]Goods!$A$1:$D$65536,4,0)),"",VLOOKUP(G15,[1]Goods!$A$1:$D$65536,4,0))</f>
        <v/>
      </c>
      <c r="AI15" s="42"/>
      <c r="AJ15" s="42"/>
      <c r="AK15" s="42"/>
      <c r="AL15" s="42"/>
      <c r="AM15" s="42"/>
      <c r="AN15" s="42"/>
      <c r="AO15" s="42" t="str">
        <f t="shared" si="0"/>
        <v/>
      </c>
      <c r="AP15" s="42"/>
      <c r="AQ15" s="42"/>
      <c r="AR15" s="42"/>
      <c r="AS15" s="42"/>
      <c r="AT15" s="42"/>
      <c r="AU15" s="43"/>
    </row>
    <row r="16" spans="2:47" ht="20.25" customHeight="1" x14ac:dyDescent="0.15">
      <c r="B16" s="22">
        <v>13</v>
      </c>
      <c r="C16" s="23"/>
      <c r="D16" s="24" t="str">
        <f>IF(ISERROR(VLOOKUP(G16,[1]Goods!$A$1:$B$65536,2,0)),"",VLOOKUP(G16,[2]Goods!$A$1:$B$65536,2,0))</f>
        <v/>
      </c>
      <c r="E16" s="25"/>
      <c r="F16" s="26"/>
      <c r="G16" s="27"/>
      <c r="H16" s="28"/>
      <c r="I16" s="28"/>
      <c r="J16" s="28"/>
      <c r="K16" s="29"/>
      <c r="L16" s="30" t="str">
        <f>IF(ISERROR(VLOOKUP(G16,[1]Goods!$A$1:$C$65536,3,0)),"",VLOOKUP(G16,[1]Goods!$A$1:$C$65536,3,0))</f>
        <v/>
      </c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41"/>
      <c r="AB16" s="41"/>
      <c r="AC16" s="41"/>
      <c r="AD16" s="41"/>
      <c r="AE16" s="41"/>
      <c r="AF16" s="41"/>
      <c r="AG16" s="41"/>
      <c r="AH16" s="42" t="str">
        <f>IF(ISERROR(VLOOKUP(G16,[1]Goods!$A$1:$D$65536,4,0)),"",VLOOKUP(G16,[1]Goods!$A$1:$D$65536,4,0))</f>
        <v/>
      </c>
      <c r="AI16" s="42"/>
      <c r="AJ16" s="42"/>
      <c r="AK16" s="42"/>
      <c r="AL16" s="42"/>
      <c r="AM16" s="42"/>
      <c r="AN16" s="42"/>
      <c r="AO16" s="42" t="str">
        <f t="shared" si="0"/>
        <v/>
      </c>
      <c r="AP16" s="42"/>
      <c r="AQ16" s="42"/>
      <c r="AR16" s="42"/>
      <c r="AS16" s="42"/>
      <c r="AT16" s="42"/>
      <c r="AU16" s="43"/>
    </row>
    <row r="17" spans="2:47" ht="20.25" customHeight="1" x14ac:dyDescent="0.15">
      <c r="B17" s="22">
        <v>14</v>
      </c>
      <c r="C17" s="23"/>
      <c r="D17" s="24" t="str">
        <f>IF(ISERROR(VLOOKUP(G17,[1]Goods!$A$1:$B$65536,2,0)),"",VLOOKUP(G17,[2]Goods!$A$1:$B$65536,2,0))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 t="shared" si="0"/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15</v>
      </c>
      <c r="C18" s="23"/>
      <c r="D18" s="24" t="str">
        <f>IF(ISERROR(VLOOKUP(G18,[1]Goods!$A$1:$B$65536,2,0)),"",VLOOKUP(G18,[2]Goods!$A$1:$B$65536,2,0))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si="0"/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16</v>
      </c>
      <c r="C19" s="23"/>
      <c r="D19" s="24" t="str">
        <f>IF(ISERROR(VLOOKUP(G19,[1]Goods!$A$1:$B$65536,2,0)),"",VLOOKUP(G19,[2]Goods!$A$1:$B$65536,2,0))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17</v>
      </c>
      <c r="C20" s="23"/>
      <c r="D20" s="24" t="str">
        <f>IF(ISERROR(VLOOKUP(G20,[1]Goods!$A$1:$B$65536,2,0)),"",VLOOKUP(G20,[2]Goods!$A$1:$B$65536,2,0))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18</v>
      </c>
      <c r="C21" s="23"/>
      <c r="D21" s="24" t="str">
        <f>IF(ISERROR(VLOOKUP(G21,[1]Goods!$A$1:$B$65536,2,0)),"",VLOOKUP(G21,[2]Goods!$A$1:$B$65536,2,0))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19</v>
      </c>
      <c r="C22" s="23"/>
      <c r="D22" s="24" t="str">
        <f>IF(ISERROR(VLOOKUP(G22,[1]Goods!$A$1:$B$65536,2,0)),"",VLOOKUP(G22,[2]Goods!$A$1:$B$65536,2,0))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20</v>
      </c>
      <c r="C23" s="23"/>
      <c r="D23" s="24" t="str">
        <f>IF(ISERROR(VLOOKUP(G23,[1]Goods!$A$1:$B$65536,2,0)),"",VLOOKUP(G23,[2]Goods!$A$1:$B$65536,2,0))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21</v>
      </c>
      <c r="C24" s="23"/>
      <c r="D24" s="24" t="str">
        <f>IF(ISERROR(VLOOKUP(G24,[1]Goods!$A$1:$B$65536,2,0)),"",VLOOKUP(G24,[2]Goods!$A$1:$B$65536,2,0))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22</v>
      </c>
      <c r="C25" s="23"/>
      <c r="D25" s="24" t="str">
        <f>IF(ISERROR(VLOOKUP(G25,[1]Goods!$A$1:$B$65536,2,0)),"",VLOOKUP(G25,[2]Goods!$A$1:$B$65536,2,0))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23</v>
      </c>
      <c r="C26" s="23"/>
      <c r="D26" s="24" t="str">
        <f>IF(ISERROR(VLOOKUP(G26,[1]Goods!$A$1:$B$65536,2,0)),"",VLOOKUP(G26,[2]Goods!$A$1:$B$65536,2,0))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24</v>
      </c>
      <c r="C27" s="23"/>
      <c r="D27" s="24" t="str">
        <f>IF(ISERROR(VLOOKUP(G27,[1]Goods!$A$1:$B$65536,2,0)),"",VLOOKUP(G27,[2]Goods!$A$1:$B$65536,2,0))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25</v>
      </c>
      <c r="C28" s="23"/>
      <c r="D28" s="24" t="str">
        <f>IF(ISERROR(VLOOKUP(G28,[1]Goods!$A$1:$B$65536,2,0)),"",VLOOKUP(G28,[2]Goods!$A$1:$B$65536,2,0))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26</v>
      </c>
      <c r="C29" s="23"/>
      <c r="D29" s="24" t="str">
        <f>IF(ISERROR(VLOOKUP(G29,[1]Goods!$A$1:$B$65536,2,0)),"",VLOOKUP(G29,[2]Goods!$A$1:$B$65536,2,0))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27</v>
      </c>
      <c r="C30" s="23"/>
      <c r="D30" s="24" t="str">
        <f>IF(ISERROR(VLOOKUP(G30,[1]Goods!$A$1:$B$65536,2,0)),"",VLOOKUP(G30,[2]Goods!$A$1:$B$65536,2,0))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28</v>
      </c>
      <c r="C31" s="23"/>
      <c r="D31" s="24" t="str">
        <f>IF(ISERROR(VLOOKUP(G31,[1]Goods!$A$1:$B$65536,2,0)),"",VLOOKUP(G31,[2]Goods!$A$1:$B$65536,2,0))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29</v>
      </c>
      <c r="C32" s="23"/>
      <c r="D32" s="24" t="str">
        <f>IF(ISERROR(VLOOKUP(G32,[1]Goods!$A$1:$B$65536,2,0)),"",VLOOKUP(G32,[2]Goods!$A$1:$B$65536,2,0))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30</v>
      </c>
      <c r="C33" s="23"/>
      <c r="D33" s="24" t="str">
        <f>IF(ISERROR(VLOOKUP(G33,[1]Goods!$A$1:$B$65536,2,0)),"",VLOOKUP(G33,[2]Goods!$A$1:$B$65536,2,0))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31</v>
      </c>
      <c r="C34" s="23"/>
      <c r="D34" s="24" t="str">
        <f>IF(ISERROR(VLOOKUP(G34,[1]Goods!$A$1:$B$65536,2,0)),"",VLOOKUP(G34,[2]Goods!$A$1:$B$65536,2,0))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32</v>
      </c>
      <c r="C35" s="23"/>
      <c r="D35" s="24" t="str">
        <f>IF(ISERROR(VLOOKUP(G35,[1]Goods!$A$1:$B$65536,2,0)),"",VLOOKUP(G35,[2]Goods!$A$1:$B$65536,2,0))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33</v>
      </c>
      <c r="C36" s="23"/>
      <c r="D36" s="24" t="str">
        <f>IF(ISERROR(VLOOKUP(G36,[1]Goods!$A$1:$B$65536,2,0)),"",VLOOKUP(G36,[2]Goods!$A$1:$B$65536,2,0))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x14ac:dyDescent="0.15">
      <c r="B37" s="22">
        <v>34</v>
      </c>
      <c r="C37" s="23"/>
      <c r="D37" s="24" t="str">
        <f>IF(ISERROR(VLOOKUP(G37,[1]Goods!$A$1:$B$65536,2,0)),"",VLOOKUP(G37,[2]Goods!$A$1:$B$65536,2,0))</f>
        <v/>
      </c>
      <c r="E37" s="25"/>
      <c r="F37" s="26"/>
      <c r="G37" s="27"/>
      <c r="H37" s="28"/>
      <c r="I37" s="28"/>
      <c r="J37" s="28"/>
      <c r="K37" s="29"/>
      <c r="L37" s="30" t="str">
        <f>IF(ISERROR(VLOOKUP(G37,[1]Goods!$A$1:$C$65536,3,0)),"",VLOOKUP(G37,[1]Goods!$A$1:$C$65536,3,0))</f>
        <v/>
      </c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41"/>
      <c r="AB37" s="41"/>
      <c r="AC37" s="41"/>
      <c r="AD37" s="41"/>
      <c r="AE37" s="41"/>
      <c r="AF37" s="41"/>
      <c r="AG37" s="41"/>
      <c r="AH37" s="42" t="str">
        <f>IF(ISERROR(VLOOKUP(G37,[1]Goods!$A$1:$D$65536,4,0)),"",VLOOKUP(G37,[1]Goods!$A$1:$D$65536,4,0))</f>
        <v/>
      </c>
      <c r="AI37" s="42"/>
      <c r="AJ37" s="42"/>
      <c r="AK37" s="42"/>
      <c r="AL37" s="42"/>
      <c r="AM37" s="42"/>
      <c r="AN37" s="42"/>
      <c r="AO37" s="42" t="str">
        <f t="shared" si="0"/>
        <v/>
      </c>
      <c r="AP37" s="42"/>
      <c r="AQ37" s="42"/>
      <c r="AR37" s="42"/>
      <c r="AS37" s="42"/>
      <c r="AT37" s="42"/>
      <c r="AU37" s="43"/>
    </row>
    <row r="38" spans="2:47" ht="20.25" customHeight="1" x14ac:dyDescent="0.15">
      <c r="B38" s="22">
        <v>35</v>
      </c>
      <c r="C38" s="23"/>
      <c r="D38" s="24" t="str">
        <f>IF(ISERROR(VLOOKUP(G38,[1]Goods!$A$1:$B$65536,2,0)),"",VLOOKUP(G38,[2]Goods!$A$1:$B$65536,2,0))</f>
        <v/>
      </c>
      <c r="E38" s="25"/>
      <c r="F38" s="26"/>
      <c r="G38" s="27"/>
      <c r="H38" s="28"/>
      <c r="I38" s="28"/>
      <c r="J38" s="28"/>
      <c r="K38" s="29"/>
      <c r="L38" s="30" t="str">
        <f>IF(ISERROR(VLOOKUP(G38,[1]Goods!$A$1:$C$65536,3,0)),"",VLOOKUP(G38,[1]Goods!$A$1:$C$65536,3,0))</f>
        <v/>
      </c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41"/>
      <c r="AB38" s="41"/>
      <c r="AC38" s="41"/>
      <c r="AD38" s="41"/>
      <c r="AE38" s="41"/>
      <c r="AF38" s="41"/>
      <c r="AG38" s="41"/>
      <c r="AH38" s="42" t="str">
        <f>IF(ISERROR(VLOOKUP(G38,[1]Goods!$A$1:$D$65536,4,0)),"",VLOOKUP(G38,[1]Goods!$A$1:$D$65536,4,0))</f>
        <v/>
      </c>
      <c r="AI38" s="42"/>
      <c r="AJ38" s="42"/>
      <c r="AK38" s="42"/>
      <c r="AL38" s="42"/>
      <c r="AM38" s="42"/>
      <c r="AN38" s="42"/>
      <c r="AO38" s="42" t="str">
        <f t="shared" si="0"/>
        <v/>
      </c>
      <c r="AP38" s="42"/>
      <c r="AQ38" s="42"/>
      <c r="AR38" s="42"/>
      <c r="AS38" s="42"/>
      <c r="AT38" s="42"/>
      <c r="AU38" s="43"/>
    </row>
    <row r="39" spans="2:47" ht="20.25" customHeight="1" x14ac:dyDescent="0.15">
      <c r="B39" s="22">
        <v>36</v>
      </c>
      <c r="C39" s="23"/>
      <c r="D39" s="24" t="str">
        <f>IF(ISERROR(VLOOKUP(G39,[1]Goods!$A$1:$B$65536,2,0)),"",VLOOKUP(G39,[2]Goods!$A$1:$B$65536,2,0))</f>
        <v/>
      </c>
      <c r="E39" s="25"/>
      <c r="F39" s="26"/>
      <c r="G39" s="27"/>
      <c r="H39" s="28"/>
      <c r="I39" s="28"/>
      <c r="J39" s="28"/>
      <c r="K39" s="29"/>
      <c r="L39" s="30" t="str">
        <f>IF(ISERROR(VLOOKUP(G39,[1]Goods!$A$1:$C$65536,3,0)),"",VLOOKUP(G39,[1]Goods!$A$1:$C$65536,3,0))</f>
        <v/>
      </c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41"/>
      <c r="AB39" s="41"/>
      <c r="AC39" s="41"/>
      <c r="AD39" s="41"/>
      <c r="AE39" s="41"/>
      <c r="AF39" s="41"/>
      <c r="AG39" s="41"/>
      <c r="AH39" s="42" t="str">
        <f>IF(ISERROR(VLOOKUP(G39,[1]Goods!$A$1:$D$65536,4,0)),"",VLOOKUP(G39,[1]Goods!$A$1:$D$65536,4,0))</f>
        <v/>
      </c>
      <c r="AI39" s="42"/>
      <c r="AJ39" s="42"/>
      <c r="AK39" s="42"/>
      <c r="AL39" s="42"/>
      <c r="AM39" s="42"/>
      <c r="AN39" s="42"/>
      <c r="AO39" s="42" t="str">
        <f t="shared" si="0"/>
        <v/>
      </c>
      <c r="AP39" s="42"/>
      <c r="AQ39" s="42"/>
      <c r="AR39" s="42"/>
      <c r="AS39" s="42"/>
      <c r="AT39" s="42"/>
      <c r="AU39" s="43"/>
    </row>
    <row r="40" spans="2:47" ht="20.25" customHeight="1" x14ac:dyDescent="0.15">
      <c r="B40" s="22">
        <v>37</v>
      </c>
      <c r="C40" s="23"/>
      <c r="D40" s="24" t="str">
        <f>IF(ISERROR(VLOOKUP(G40,[1]Goods!$A$1:$B$65536,2,0)),"",VLOOKUP(G40,[2]Goods!$A$1:$B$65536,2,0))</f>
        <v/>
      </c>
      <c r="E40" s="25"/>
      <c r="F40" s="26"/>
      <c r="G40" s="27"/>
      <c r="H40" s="28"/>
      <c r="I40" s="28"/>
      <c r="J40" s="28"/>
      <c r="K40" s="29"/>
      <c r="L40" s="30" t="str">
        <f>IF(ISERROR(VLOOKUP(G40,[1]Goods!$A$1:$C$65536,3,0)),"",VLOOKUP(G40,[1]Goods!$A$1:$C$65536,3,0))</f>
        <v/>
      </c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41"/>
      <c r="AB40" s="41"/>
      <c r="AC40" s="41"/>
      <c r="AD40" s="41"/>
      <c r="AE40" s="41"/>
      <c r="AF40" s="41"/>
      <c r="AG40" s="41"/>
      <c r="AH40" s="42" t="str">
        <f>IF(ISERROR(VLOOKUP(G40,[1]Goods!$A$1:$D$65536,4,0)),"",VLOOKUP(G40,[1]Goods!$A$1:$D$65536,4,0))</f>
        <v/>
      </c>
      <c r="AI40" s="42"/>
      <c r="AJ40" s="42"/>
      <c r="AK40" s="42"/>
      <c r="AL40" s="42"/>
      <c r="AM40" s="42"/>
      <c r="AN40" s="42"/>
      <c r="AO40" s="42" t="str">
        <f t="shared" si="0"/>
        <v/>
      </c>
      <c r="AP40" s="42"/>
      <c r="AQ40" s="42"/>
      <c r="AR40" s="42"/>
      <c r="AS40" s="42"/>
      <c r="AT40" s="42"/>
      <c r="AU40" s="43"/>
    </row>
    <row r="41" spans="2:47" ht="20.25" customHeight="1" x14ac:dyDescent="0.15">
      <c r="B41" s="22">
        <v>38</v>
      </c>
      <c r="C41" s="23"/>
      <c r="D41" s="24" t="str">
        <f>IF(ISERROR(VLOOKUP(G41,[1]Goods!$A$1:$B$65536,2,0)),"",VLOOKUP(G41,[2]Goods!$A$1:$B$65536,2,0))</f>
        <v/>
      </c>
      <c r="E41" s="25"/>
      <c r="F41" s="26"/>
      <c r="G41" s="27"/>
      <c r="H41" s="28"/>
      <c r="I41" s="28"/>
      <c r="J41" s="28"/>
      <c r="K41" s="29"/>
      <c r="L41" s="30" t="str">
        <f>IF(ISERROR(VLOOKUP(G41,[1]Goods!$A$1:$C$65536,3,0)),"",VLOOKUP(G41,[1]Goods!$A$1:$C$65536,3,0))</f>
        <v/>
      </c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41"/>
      <c r="AB41" s="41"/>
      <c r="AC41" s="41"/>
      <c r="AD41" s="41"/>
      <c r="AE41" s="41"/>
      <c r="AF41" s="41"/>
      <c r="AG41" s="41"/>
      <c r="AH41" s="42" t="str">
        <f>IF(ISERROR(VLOOKUP(G41,[1]Goods!$A$1:$D$65536,4,0)),"",VLOOKUP(G41,[1]Goods!$A$1:$D$65536,4,0))</f>
        <v/>
      </c>
      <c r="AI41" s="42"/>
      <c r="AJ41" s="42"/>
      <c r="AK41" s="42"/>
      <c r="AL41" s="42"/>
      <c r="AM41" s="42"/>
      <c r="AN41" s="42"/>
      <c r="AO41" s="42" t="str">
        <f t="shared" si="0"/>
        <v/>
      </c>
      <c r="AP41" s="42"/>
      <c r="AQ41" s="42"/>
      <c r="AR41" s="42"/>
      <c r="AS41" s="42"/>
      <c r="AT41" s="42"/>
      <c r="AU41" s="43"/>
    </row>
    <row r="42" spans="2:47" ht="20.25" customHeight="1" x14ac:dyDescent="0.15">
      <c r="B42" s="22">
        <v>39</v>
      </c>
      <c r="C42" s="23"/>
      <c r="D42" s="24" t="str">
        <f>IF(ISERROR(VLOOKUP(G42,[1]Goods!$A$1:$B$65536,2,0)),"",VLOOKUP(G42,[2]Goods!$A$1:$B$65536,2,0))</f>
        <v/>
      </c>
      <c r="E42" s="25"/>
      <c r="F42" s="26"/>
      <c r="G42" s="27"/>
      <c r="H42" s="28"/>
      <c r="I42" s="28"/>
      <c r="J42" s="28"/>
      <c r="K42" s="29"/>
      <c r="L42" s="30" t="str">
        <f>IF(ISERROR(VLOOKUP(G42,[1]Goods!$A$1:$C$65536,3,0)),"",VLOOKUP(G42,[1]Goods!$A$1:$C$65536,3,0))</f>
        <v/>
      </c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41"/>
      <c r="AB42" s="41"/>
      <c r="AC42" s="41"/>
      <c r="AD42" s="41"/>
      <c r="AE42" s="41"/>
      <c r="AF42" s="41"/>
      <c r="AG42" s="41"/>
      <c r="AH42" s="42" t="str">
        <f>IF(ISERROR(VLOOKUP(G42,[1]Goods!$A$1:$D$65536,4,0)),"",VLOOKUP(G42,[1]Goods!$A$1:$D$65536,4,0))</f>
        <v/>
      </c>
      <c r="AI42" s="42"/>
      <c r="AJ42" s="42"/>
      <c r="AK42" s="42"/>
      <c r="AL42" s="42"/>
      <c r="AM42" s="42"/>
      <c r="AN42" s="42"/>
      <c r="AO42" s="42" t="str">
        <f t="shared" si="0"/>
        <v/>
      </c>
      <c r="AP42" s="42"/>
      <c r="AQ42" s="42"/>
      <c r="AR42" s="42"/>
      <c r="AS42" s="42"/>
      <c r="AT42" s="42"/>
      <c r="AU42" s="43"/>
    </row>
    <row r="43" spans="2:47" ht="20.25" customHeight="1" thickBot="1" x14ac:dyDescent="0.2">
      <c r="B43" s="116">
        <v>40</v>
      </c>
      <c r="C43" s="117"/>
      <c r="D43" s="118" t="str">
        <f>IF(ISERROR(VLOOKUP(G43,[1]Goods!$A$1:$B$65536,2,0)),"",VLOOKUP(G43,[2]Goods!$A$1:$B$65536,2,0))</f>
        <v/>
      </c>
      <c r="E43" s="119"/>
      <c r="F43" s="120"/>
      <c r="G43" s="121"/>
      <c r="H43" s="122"/>
      <c r="I43" s="122"/>
      <c r="J43" s="122"/>
      <c r="K43" s="123"/>
      <c r="L43" s="124" t="str">
        <f>IF(ISERROR(VLOOKUP(G43,[1]Goods!$A$1:$C$65536,3,0)),"",VLOOKUP(G43,[1]Goods!$A$1:$C$65536,3,0))</f>
        <v/>
      </c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5"/>
      <c r="AC43" s="125"/>
      <c r="AD43" s="125"/>
      <c r="AE43" s="125"/>
      <c r="AF43" s="125"/>
      <c r="AG43" s="125"/>
      <c r="AH43" s="127" t="str">
        <f>IF(ISERROR(VLOOKUP(G43,[1]Goods!$A$1:$D$65536,4,0)),"",VLOOKUP(G43,[1]Goods!$A$1:$D$65536,4,0))</f>
        <v/>
      </c>
      <c r="AI43" s="127"/>
      <c r="AJ43" s="127"/>
      <c r="AK43" s="127"/>
      <c r="AL43" s="127"/>
      <c r="AM43" s="127"/>
      <c r="AN43" s="127"/>
      <c r="AO43" s="127" t="str">
        <f t="shared" si="0"/>
        <v/>
      </c>
      <c r="AP43" s="127"/>
      <c r="AQ43" s="127"/>
      <c r="AR43" s="127"/>
      <c r="AS43" s="127"/>
      <c r="AT43" s="127"/>
      <c r="AU43" s="128"/>
    </row>
    <row r="45" spans="2:47" ht="11.25" customHeight="1" thickBot="1" x14ac:dyDescent="0.2"/>
    <row r="46" spans="2:47" ht="20.25" customHeight="1" thickBot="1" x14ac:dyDescent="0.2">
      <c r="B46" s="61" t="s">
        <v>37</v>
      </c>
      <c r="C46" s="62"/>
      <c r="D46" s="62"/>
      <c r="E46" s="62"/>
      <c r="F46" s="62"/>
      <c r="G46" s="63"/>
      <c r="AH46" s="19" t="s">
        <v>15</v>
      </c>
      <c r="AI46" s="19"/>
      <c r="AJ46" s="19"/>
      <c r="AK46" s="19"/>
      <c r="AL46" s="19"/>
      <c r="AM46" s="19"/>
      <c r="AN46" s="19"/>
      <c r="AO46" s="19"/>
      <c r="AP46" s="2" t="s">
        <v>17</v>
      </c>
      <c r="AQ46" s="2"/>
      <c r="AR46" s="19">
        <v>3</v>
      </c>
      <c r="AS46" s="19"/>
      <c r="AT46" s="19"/>
      <c r="AU46" s="2" t="s">
        <v>18</v>
      </c>
    </row>
    <row r="47" spans="2:47" ht="20.25" customHeight="1" x14ac:dyDescent="0.15">
      <c r="B47" s="74" t="s">
        <v>8</v>
      </c>
      <c r="C47" s="71"/>
      <c r="D47" s="71" t="s">
        <v>0</v>
      </c>
      <c r="E47" s="71"/>
      <c r="F47" s="71"/>
      <c r="G47" s="132" t="s">
        <v>1</v>
      </c>
      <c r="H47" s="132"/>
      <c r="I47" s="132"/>
      <c r="J47" s="132"/>
      <c r="K47" s="132"/>
      <c r="L47" s="71" t="s">
        <v>2</v>
      </c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 t="s">
        <v>3</v>
      </c>
      <c r="AB47" s="71"/>
      <c r="AC47" s="71"/>
      <c r="AD47" s="71"/>
      <c r="AE47" s="71" t="s">
        <v>4</v>
      </c>
      <c r="AF47" s="71"/>
      <c r="AG47" s="71"/>
      <c r="AH47" s="71" t="s">
        <v>5</v>
      </c>
      <c r="AI47" s="71"/>
      <c r="AJ47" s="71"/>
      <c r="AK47" s="71"/>
      <c r="AL47" s="71"/>
      <c r="AM47" s="71"/>
      <c r="AN47" s="71"/>
      <c r="AO47" s="71" t="s">
        <v>6</v>
      </c>
      <c r="AP47" s="71"/>
      <c r="AQ47" s="71"/>
      <c r="AR47" s="71"/>
      <c r="AS47" s="71"/>
      <c r="AT47" s="71"/>
      <c r="AU47" s="72"/>
    </row>
    <row r="48" spans="2:47" ht="20.25" customHeight="1" x14ac:dyDescent="0.15">
      <c r="B48" s="22">
        <v>1</v>
      </c>
      <c r="C48" s="23"/>
      <c r="D48" s="134" t="str">
        <f>IF(ISERROR(VLOOKUP(G48,[1]Goods!$A$1:$B$65536,2,0)),"",VLOOKUP(G48,[2]Goods!$A$1:$B$65536,2,0))</f>
        <v/>
      </c>
      <c r="E48" s="134"/>
      <c r="F48" s="134"/>
      <c r="G48" s="27"/>
      <c r="H48" s="28"/>
      <c r="I48" s="28"/>
      <c r="J48" s="28"/>
      <c r="K48" s="29"/>
      <c r="L48" s="30" t="str">
        <f>IF(ISERROR(VLOOKUP(G48,[1]Goods!$A$1:$C$65536,3,0)),"",VLOOKUP(G48,[1]Goods!$A$1:$C$65536,3,0))</f>
        <v/>
      </c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41"/>
      <c r="AB48" s="41"/>
      <c r="AC48" s="41"/>
      <c r="AD48" s="41"/>
      <c r="AE48" s="41"/>
      <c r="AF48" s="41"/>
      <c r="AG48" s="41"/>
      <c r="AH48" s="42" t="str">
        <f>IF(ISERROR(VLOOKUP(G48,[1]Goods!$A$1:$D$65536,4,0)),"",VLOOKUP(G48,[1]Goods!$A$1:$D$65536,4,0))</f>
        <v/>
      </c>
      <c r="AI48" s="42"/>
      <c r="AJ48" s="42"/>
      <c r="AK48" s="42"/>
      <c r="AL48" s="42"/>
      <c r="AM48" s="42"/>
      <c r="AN48" s="42"/>
      <c r="AO48" s="42" t="str">
        <f>IF(ISERROR(AH48*AE48),"",(AH48*AE48))</f>
        <v/>
      </c>
      <c r="AP48" s="42"/>
      <c r="AQ48" s="42"/>
      <c r="AR48" s="42"/>
      <c r="AS48" s="42"/>
      <c r="AT48" s="42"/>
      <c r="AU48" s="43"/>
    </row>
    <row r="49" spans="2:47" ht="20.25" customHeight="1" x14ac:dyDescent="0.15">
      <c r="B49" s="22">
        <v>2</v>
      </c>
      <c r="C49" s="23"/>
      <c r="D49" s="134" t="str">
        <f>IF(ISERROR(VLOOKUP(G49,[1]Goods!$A$1:$B$65536,2,0)),"",VLOOKUP(G49,[2]Goods!$A$1:$B$65536,2,0))</f>
        <v/>
      </c>
      <c r="E49" s="134"/>
      <c r="F49" s="134"/>
      <c r="G49" s="27"/>
      <c r="H49" s="28"/>
      <c r="I49" s="28"/>
      <c r="J49" s="28"/>
      <c r="K49" s="29"/>
      <c r="L49" s="30" t="str">
        <f>IF(ISERROR(VLOOKUP(G49,[1]Goods!$A$1:$C$65536,3,0)),"",VLOOKUP(G49,[1]Goods!$A$1:$C$65536,3,0))</f>
        <v/>
      </c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41"/>
      <c r="AB49" s="41"/>
      <c r="AC49" s="41"/>
      <c r="AD49" s="41"/>
      <c r="AE49" s="41"/>
      <c r="AF49" s="41"/>
      <c r="AG49" s="41"/>
      <c r="AH49" s="42" t="str">
        <f>IF(ISERROR(VLOOKUP(G49,[1]Goods!$A$1:$D$65536,4,0)),"",VLOOKUP(G49,[1]Goods!$A$1:$D$65536,4,0))</f>
        <v/>
      </c>
      <c r="AI49" s="42"/>
      <c r="AJ49" s="42"/>
      <c r="AK49" s="42"/>
      <c r="AL49" s="42"/>
      <c r="AM49" s="42"/>
      <c r="AN49" s="42"/>
      <c r="AO49" s="42" t="str">
        <f t="shared" ref="AO49:AO87" si="1">IF(ISERROR(AH49*AE49),"",(AH49*AE49))</f>
        <v/>
      </c>
      <c r="AP49" s="42"/>
      <c r="AQ49" s="42"/>
      <c r="AR49" s="42"/>
      <c r="AS49" s="42"/>
      <c r="AT49" s="42"/>
      <c r="AU49" s="43"/>
    </row>
    <row r="50" spans="2:47" ht="20.25" customHeight="1" x14ac:dyDescent="0.15">
      <c r="B50" s="22">
        <v>3</v>
      </c>
      <c r="C50" s="23"/>
      <c r="D50" s="134" t="str">
        <f>IF(ISERROR(VLOOKUP(G50,[1]Goods!$A$1:$B$65536,2,0)),"",VLOOKUP(G50,[2]Goods!$A$1:$B$65536,2,0))</f>
        <v/>
      </c>
      <c r="E50" s="134"/>
      <c r="F50" s="134"/>
      <c r="G50" s="27"/>
      <c r="H50" s="28"/>
      <c r="I50" s="28"/>
      <c r="J50" s="28"/>
      <c r="K50" s="29"/>
      <c r="L50" s="30" t="str">
        <f>IF(ISERROR(VLOOKUP(G50,[1]Goods!$A$1:$C$65536,3,0)),"",VLOOKUP(G50,[1]Goods!$A$1:$C$65536,3,0))</f>
        <v/>
      </c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41"/>
      <c r="AB50" s="41"/>
      <c r="AC50" s="41"/>
      <c r="AD50" s="41"/>
      <c r="AE50" s="41"/>
      <c r="AF50" s="41"/>
      <c r="AG50" s="41"/>
      <c r="AH50" s="42" t="str">
        <f>IF(ISERROR(VLOOKUP(G50,[1]Goods!$A$1:$D$65536,4,0)),"",VLOOKUP(G50,[1]Goods!$A$1:$D$65536,4,0))</f>
        <v/>
      </c>
      <c r="AI50" s="42"/>
      <c r="AJ50" s="42"/>
      <c r="AK50" s="42"/>
      <c r="AL50" s="42"/>
      <c r="AM50" s="42"/>
      <c r="AN50" s="42"/>
      <c r="AO50" s="42" t="str">
        <f t="shared" si="1"/>
        <v/>
      </c>
      <c r="AP50" s="42"/>
      <c r="AQ50" s="42"/>
      <c r="AR50" s="42"/>
      <c r="AS50" s="42"/>
      <c r="AT50" s="42"/>
      <c r="AU50" s="43"/>
    </row>
    <row r="51" spans="2:47" ht="20.25" customHeight="1" x14ac:dyDescent="0.15">
      <c r="B51" s="22">
        <v>4</v>
      </c>
      <c r="C51" s="23"/>
      <c r="D51" s="134" t="str">
        <f>IF(ISERROR(VLOOKUP(G51,[1]Goods!$A$1:$B$65536,2,0)),"",VLOOKUP(G51,[2]Goods!$A$1:$B$65536,2,0))</f>
        <v/>
      </c>
      <c r="E51" s="134"/>
      <c r="F51" s="134"/>
      <c r="G51" s="27"/>
      <c r="H51" s="28"/>
      <c r="I51" s="28"/>
      <c r="J51" s="28"/>
      <c r="K51" s="29"/>
      <c r="L51" s="30" t="str">
        <f>IF(ISERROR(VLOOKUP(G51,[1]Goods!$A$1:$C$65536,3,0)),"",VLOOKUP(G51,[1]Goods!$A$1:$C$65536,3,0))</f>
        <v/>
      </c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41"/>
      <c r="AB51" s="41"/>
      <c r="AC51" s="41"/>
      <c r="AD51" s="41"/>
      <c r="AE51" s="41"/>
      <c r="AF51" s="41"/>
      <c r="AG51" s="41"/>
      <c r="AH51" s="42" t="str">
        <f>IF(ISERROR(VLOOKUP(G51,[1]Goods!$A$1:$D$65536,4,0)),"",VLOOKUP(G51,[1]Goods!$A$1:$D$65536,4,0))</f>
        <v/>
      </c>
      <c r="AI51" s="42"/>
      <c r="AJ51" s="42"/>
      <c r="AK51" s="42"/>
      <c r="AL51" s="42"/>
      <c r="AM51" s="42"/>
      <c r="AN51" s="42"/>
      <c r="AO51" s="42" t="str">
        <f t="shared" si="1"/>
        <v/>
      </c>
      <c r="AP51" s="42"/>
      <c r="AQ51" s="42"/>
      <c r="AR51" s="42"/>
      <c r="AS51" s="42"/>
      <c r="AT51" s="42"/>
      <c r="AU51" s="43"/>
    </row>
    <row r="52" spans="2:47" ht="20.25" customHeight="1" x14ac:dyDescent="0.15">
      <c r="B52" s="22">
        <v>5</v>
      </c>
      <c r="C52" s="23"/>
      <c r="D52" s="134" t="str">
        <f>IF(ISERROR(VLOOKUP(G52,[1]Goods!$A$1:$B$65536,2,0)),"",VLOOKUP(G52,[2]Goods!$A$1:$B$65536,2,0))</f>
        <v/>
      </c>
      <c r="E52" s="134"/>
      <c r="F52" s="134"/>
      <c r="G52" s="27"/>
      <c r="H52" s="28"/>
      <c r="I52" s="28"/>
      <c r="J52" s="28"/>
      <c r="K52" s="29"/>
      <c r="L52" s="30" t="str">
        <f>IF(ISERROR(VLOOKUP(G52,[1]Goods!$A$1:$C$65536,3,0)),"",VLOOKUP(G52,[1]Goods!$A$1:$C$65536,3,0))</f>
        <v/>
      </c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41"/>
      <c r="AB52" s="41"/>
      <c r="AC52" s="41"/>
      <c r="AD52" s="41"/>
      <c r="AE52" s="41"/>
      <c r="AF52" s="41"/>
      <c r="AG52" s="41"/>
      <c r="AH52" s="42" t="str">
        <f>IF(ISERROR(VLOOKUP(G52,[1]Goods!$A$1:$D$65536,4,0)),"",VLOOKUP(G52,[1]Goods!$A$1:$D$65536,4,0))</f>
        <v/>
      </c>
      <c r="AI52" s="42"/>
      <c r="AJ52" s="42"/>
      <c r="AK52" s="42"/>
      <c r="AL52" s="42"/>
      <c r="AM52" s="42"/>
      <c r="AN52" s="42"/>
      <c r="AO52" s="42" t="str">
        <f t="shared" si="1"/>
        <v/>
      </c>
      <c r="AP52" s="42"/>
      <c r="AQ52" s="42"/>
      <c r="AR52" s="42"/>
      <c r="AS52" s="42"/>
      <c r="AT52" s="42"/>
      <c r="AU52" s="43"/>
    </row>
    <row r="53" spans="2:47" ht="20.25" customHeight="1" x14ac:dyDescent="0.15">
      <c r="B53" s="22">
        <v>6</v>
      </c>
      <c r="C53" s="23"/>
      <c r="D53" s="134" t="str">
        <f>IF(ISERROR(VLOOKUP(G53,[1]Goods!$A$1:$B$65536,2,0)),"",VLOOKUP(G53,[2]Goods!$A$1:$B$65536,2,0))</f>
        <v/>
      </c>
      <c r="E53" s="134"/>
      <c r="F53" s="134"/>
      <c r="G53" s="27"/>
      <c r="H53" s="28"/>
      <c r="I53" s="28"/>
      <c r="J53" s="28"/>
      <c r="K53" s="29"/>
      <c r="L53" s="30" t="str">
        <f>IF(ISERROR(VLOOKUP(G53,[1]Goods!$A$1:$C$65536,3,0)),"",VLOOKUP(G53,[1]Goods!$A$1:$C$65536,3,0))</f>
        <v/>
      </c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41"/>
      <c r="AB53" s="41"/>
      <c r="AC53" s="41"/>
      <c r="AD53" s="41"/>
      <c r="AE53" s="41"/>
      <c r="AF53" s="41"/>
      <c r="AG53" s="41"/>
      <c r="AH53" s="42" t="str">
        <f>IF(ISERROR(VLOOKUP(G53,[1]Goods!$A$1:$D$65536,4,0)),"",VLOOKUP(G53,[1]Goods!$A$1:$D$65536,4,0))</f>
        <v/>
      </c>
      <c r="AI53" s="42"/>
      <c r="AJ53" s="42"/>
      <c r="AK53" s="42"/>
      <c r="AL53" s="42"/>
      <c r="AM53" s="42"/>
      <c r="AN53" s="42"/>
      <c r="AO53" s="42" t="str">
        <f t="shared" si="1"/>
        <v/>
      </c>
      <c r="AP53" s="42"/>
      <c r="AQ53" s="42"/>
      <c r="AR53" s="42"/>
      <c r="AS53" s="42"/>
      <c r="AT53" s="42"/>
      <c r="AU53" s="43"/>
    </row>
    <row r="54" spans="2:47" ht="20.25" customHeight="1" x14ac:dyDescent="0.15">
      <c r="B54" s="22">
        <v>7</v>
      </c>
      <c r="C54" s="23"/>
      <c r="D54" s="134" t="str">
        <f>IF(ISERROR(VLOOKUP(G54,[1]Goods!$A$1:$B$65536,2,0)),"",VLOOKUP(G54,[2]Goods!$A$1:$B$65536,2,0))</f>
        <v/>
      </c>
      <c r="E54" s="134"/>
      <c r="F54" s="134"/>
      <c r="G54" s="27"/>
      <c r="H54" s="28"/>
      <c r="I54" s="28"/>
      <c r="J54" s="28"/>
      <c r="K54" s="29"/>
      <c r="L54" s="30" t="str">
        <f>IF(ISERROR(VLOOKUP(G54,[1]Goods!$A$1:$C$65536,3,0)),"",VLOOKUP(G54,[1]Goods!$A$1:$C$65536,3,0))</f>
        <v/>
      </c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41"/>
      <c r="AB54" s="41"/>
      <c r="AC54" s="41"/>
      <c r="AD54" s="41"/>
      <c r="AE54" s="41"/>
      <c r="AF54" s="41"/>
      <c r="AG54" s="41"/>
      <c r="AH54" s="42" t="str">
        <f>IF(ISERROR(VLOOKUP(G54,[1]Goods!$A$1:$D$65536,4,0)),"",VLOOKUP(G54,[1]Goods!$A$1:$D$65536,4,0))</f>
        <v/>
      </c>
      <c r="AI54" s="42"/>
      <c r="AJ54" s="42"/>
      <c r="AK54" s="42"/>
      <c r="AL54" s="42"/>
      <c r="AM54" s="42"/>
      <c r="AN54" s="42"/>
      <c r="AO54" s="42" t="str">
        <f t="shared" si="1"/>
        <v/>
      </c>
      <c r="AP54" s="42"/>
      <c r="AQ54" s="42"/>
      <c r="AR54" s="42"/>
      <c r="AS54" s="42"/>
      <c r="AT54" s="42"/>
      <c r="AU54" s="43"/>
    </row>
    <row r="55" spans="2:47" ht="20.25" customHeight="1" x14ac:dyDescent="0.15">
      <c r="B55" s="22">
        <v>8</v>
      </c>
      <c r="C55" s="23"/>
      <c r="D55" s="134" t="str">
        <f>IF(ISERROR(VLOOKUP(G55,[1]Goods!$A$1:$B$65536,2,0)),"",VLOOKUP(G55,[2]Goods!$A$1:$B$65536,2,0))</f>
        <v/>
      </c>
      <c r="E55" s="134"/>
      <c r="F55" s="134"/>
      <c r="G55" s="27"/>
      <c r="H55" s="28"/>
      <c r="I55" s="28"/>
      <c r="J55" s="28"/>
      <c r="K55" s="29"/>
      <c r="L55" s="30" t="str">
        <f>IF(ISERROR(VLOOKUP(G55,[1]Goods!$A$1:$C$65536,3,0)),"",VLOOKUP(G55,[1]Goods!$A$1:$C$65536,3,0))</f>
        <v/>
      </c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41"/>
      <c r="AB55" s="41"/>
      <c r="AC55" s="41"/>
      <c r="AD55" s="41"/>
      <c r="AE55" s="41"/>
      <c r="AF55" s="41"/>
      <c r="AG55" s="41"/>
      <c r="AH55" s="42" t="str">
        <f>IF(ISERROR(VLOOKUP(G55,[1]Goods!$A$1:$D$65536,4,0)),"",VLOOKUP(G55,[1]Goods!$A$1:$D$65536,4,0))</f>
        <v/>
      </c>
      <c r="AI55" s="42"/>
      <c r="AJ55" s="42"/>
      <c r="AK55" s="42"/>
      <c r="AL55" s="42"/>
      <c r="AM55" s="42"/>
      <c r="AN55" s="42"/>
      <c r="AO55" s="42" t="str">
        <f t="shared" si="1"/>
        <v/>
      </c>
      <c r="AP55" s="42"/>
      <c r="AQ55" s="42"/>
      <c r="AR55" s="42"/>
      <c r="AS55" s="42"/>
      <c r="AT55" s="42"/>
      <c r="AU55" s="43"/>
    </row>
    <row r="56" spans="2:47" ht="20.25" customHeight="1" x14ac:dyDescent="0.15">
      <c r="B56" s="22">
        <v>9</v>
      </c>
      <c r="C56" s="23"/>
      <c r="D56" s="134" t="str">
        <f>IF(ISERROR(VLOOKUP(G56,[1]Goods!$A$1:$B$65536,2,0)),"",VLOOKUP(G56,[2]Goods!$A$1:$B$65536,2,0))</f>
        <v/>
      </c>
      <c r="E56" s="134"/>
      <c r="F56" s="134"/>
      <c r="G56" s="27"/>
      <c r="H56" s="28"/>
      <c r="I56" s="28"/>
      <c r="J56" s="28"/>
      <c r="K56" s="29"/>
      <c r="L56" s="30" t="str">
        <f>IF(ISERROR(VLOOKUP(G56,[1]Goods!$A$1:$C$65536,3,0)),"",VLOOKUP(G56,[1]Goods!$A$1:$C$65536,3,0))</f>
        <v/>
      </c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41"/>
      <c r="AB56" s="41"/>
      <c r="AC56" s="41"/>
      <c r="AD56" s="41"/>
      <c r="AE56" s="41"/>
      <c r="AF56" s="41"/>
      <c r="AG56" s="41"/>
      <c r="AH56" s="42" t="str">
        <f>IF(ISERROR(VLOOKUP(G56,[1]Goods!$A$1:$D$65536,4,0)),"",VLOOKUP(G56,[1]Goods!$A$1:$D$65536,4,0))</f>
        <v/>
      </c>
      <c r="AI56" s="42"/>
      <c r="AJ56" s="42"/>
      <c r="AK56" s="42"/>
      <c r="AL56" s="42"/>
      <c r="AM56" s="42"/>
      <c r="AN56" s="42"/>
      <c r="AO56" s="42" t="str">
        <f t="shared" si="1"/>
        <v/>
      </c>
      <c r="AP56" s="42"/>
      <c r="AQ56" s="42"/>
      <c r="AR56" s="42"/>
      <c r="AS56" s="42"/>
      <c r="AT56" s="42"/>
      <c r="AU56" s="43"/>
    </row>
    <row r="57" spans="2:47" ht="20.25" customHeight="1" x14ac:dyDescent="0.15">
      <c r="B57" s="22">
        <v>10</v>
      </c>
      <c r="C57" s="23"/>
      <c r="D57" s="134" t="str">
        <f>IF(ISERROR(VLOOKUP(G57,[1]Goods!$A$1:$B$65536,2,0)),"",VLOOKUP(G57,[2]Goods!$A$1:$B$65536,2,0))</f>
        <v/>
      </c>
      <c r="E57" s="134"/>
      <c r="F57" s="134"/>
      <c r="G57" s="27"/>
      <c r="H57" s="28"/>
      <c r="I57" s="28"/>
      <c r="J57" s="28"/>
      <c r="K57" s="29"/>
      <c r="L57" s="30" t="str">
        <f>IF(ISERROR(VLOOKUP(G57,[1]Goods!$A$1:$C$65536,3,0)),"",VLOOKUP(G57,[1]Goods!$A$1:$C$65536,3,0))</f>
        <v/>
      </c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41"/>
      <c r="AB57" s="41"/>
      <c r="AC57" s="41"/>
      <c r="AD57" s="41"/>
      <c r="AE57" s="41"/>
      <c r="AF57" s="41"/>
      <c r="AG57" s="41"/>
      <c r="AH57" s="42" t="str">
        <f>IF(ISERROR(VLOOKUP(G57,[1]Goods!$A$1:$D$65536,4,0)),"",VLOOKUP(G57,[1]Goods!$A$1:$D$65536,4,0))</f>
        <v/>
      </c>
      <c r="AI57" s="42"/>
      <c r="AJ57" s="42"/>
      <c r="AK57" s="42"/>
      <c r="AL57" s="42"/>
      <c r="AM57" s="42"/>
      <c r="AN57" s="42"/>
      <c r="AO57" s="42" t="str">
        <f t="shared" si="1"/>
        <v/>
      </c>
      <c r="AP57" s="42"/>
      <c r="AQ57" s="42"/>
      <c r="AR57" s="42"/>
      <c r="AS57" s="42"/>
      <c r="AT57" s="42"/>
      <c r="AU57" s="43"/>
    </row>
    <row r="58" spans="2:47" ht="20.25" customHeight="1" x14ac:dyDescent="0.15">
      <c r="B58" s="22">
        <v>11</v>
      </c>
      <c r="C58" s="23"/>
      <c r="D58" s="134" t="str">
        <f>IF(ISERROR(VLOOKUP(G58,[1]Goods!$A$1:$B$65536,2,0)),"",VLOOKUP(G58,[2]Goods!$A$1:$B$65536,2,0))</f>
        <v/>
      </c>
      <c r="E58" s="134"/>
      <c r="F58" s="134"/>
      <c r="G58" s="27"/>
      <c r="H58" s="28"/>
      <c r="I58" s="28"/>
      <c r="J58" s="28"/>
      <c r="K58" s="29"/>
      <c r="L58" s="30" t="str">
        <f>IF(ISERROR(VLOOKUP(G58,[1]Goods!$A$1:$C$65536,3,0)),"",VLOOKUP(G58,[1]Goods!$A$1:$C$65536,3,0))</f>
        <v/>
      </c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41"/>
      <c r="AB58" s="41"/>
      <c r="AC58" s="41"/>
      <c r="AD58" s="41"/>
      <c r="AE58" s="41"/>
      <c r="AF58" s="41"/>
      <c r="AG58" s="41"/>
      <c r="AH58" s="42" t="str">
        <f>IF(ISERROR(VLOOKUP(G58,[1]Goods!$A$1:$D$65536,4,0)),"",VLOOKUP(G58,[1]Goods!$A$1:$D$65536,4,0))</f>
        <v/>
      </c>
      <c r="AI58" s="42"/>
      <c r="AJ58" s="42"/>
      <c r="AK58" s="42"/>
      <c r="AL58" s="42"/>
      <c r="AM58" s="42"/>
      <c r="AN58" s="42"/>
      <c r="AO58" s="42" t="str">
        <f t="shared" si="1"/>
        <v/>
      </c>
      <c r="AP58" s="42"/>
      <c r="AQ58" s="42"/>
      <c r="AR58" s="42"/>
      <c r="AS58" s="42"/>
      <c r="AT58" s="42"/>
      <c r="AU58" s="43"/>
    </row>
    <row r="59" spans="2:47" ht="20.25" customHeight="1" x14ac:dyDescent="0.15">
      <c r="B59" s="22">
        <v>12</v>
      </c>
      <c r="C59" s="23"/>
      <c r="D59" s="134" t="str">
        <f>IF(ISERROR(VLOOKUP(G59,[1]Goods!$A$1:$B$65536,2,0)),"",VLOOKUP(G59,[2]Goods!$A$1:$B$65536,2,0))</f>
        <v/>
      </c>
      <c r="E59" s="134"/>
      <c r="F59" s="134"/>
      <c r="G59" s="27"/>
      <c r="H59" s="28"/>
      <c r="I59" s="28"/>
      <c r="J59" s="28"/>
      <c r="K59" s="29"/>
      <c r="L59" s="30" t="str">
        <f>IF(ISERROR(VLOOKUP(G59,[1]Goods!$A$1:$C$65536,3,0)),"",VLOOKUP(G59,[1]Goods!$A$1:$C$65536,3,0))</f>
        <v/>
      </c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41"/>
      <c r="AB59" s="41"/>
      <c r="AC59" s="41"/>
      <c r="AD59" s="41"/>
      <c r="AE59" s="41"/>
      <c r="AF59" s="41"/>
      <c r="AG59" s="41"/>
      <c r="AH59" s="42" t="str">
        <f>IF(ISERROR(VLOOKUP(G59,[1]Goods!$A$1:$D$65536,4,0)),"",VLOOKUP(G59,[1]Goods!$A$1:$D$65536,4,0))</f>
        <v/>
      </c>
      <c r="AI59" s="42"/>
      <c r="AJ59" s="42"/>
      <c r="AK59" s="42"/>
      <c r="AL59" s="42"/>
      <c r="AM59" s="42"/>
      <c r="AN59" s="42"/>
      <c r="AO59" s="42" t="str">
        <f t="shared" si="1"/>
        <v/>
      </c>
      <c r="AP59" s="42"/>
      <c r="AQ59" s="42"/>
      <c r="AR59" s="42"/>
      <c r="AS59" s="42"/>
      <c r="AT59" s="42"/>
      <c r="AU59" s="43"/>
    </row>
    <row r="60" spans="2:47" ht="20.25" customHeight="1" x14ac:dyDescent="0.15">
      <c r="B60" s="22">
        <v>13</v>
      </c>
      <c r="C60" s="23"/>
      <c r="D60" s="134" t="str">
        <f>IF(ISERROR(VLOOKUP(G60,[1]Goods!$A$1:$B$65536,2,0)),"",VLOOKUP(G60,[2]Goods!$A$1:$B$65536,2,0))</f>
        <v/>
      </c>
      <c r="E60" s="134"/>
      <c r="F60" s="134"/>
      <c r="G60" s="27"/>
      <c r="H60" s="28"/>
      <c r="I60" s="28"/>
      <c r="J60" s="28"/>
      <c r="K60" s="29"/>
      <c r="L60" s="30" t="str">
        <f>IF(ISERROR(VLOOKUP(G60,[1]Goods!$A$1:$C$65536,3,0)),"",VLOOKUP(G60,[1]Goods!$A$1:$C$65536,3,0))</f>
        <v/>
      </c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41"/>
      <c r="AB60" s="41"/>
      <c r="AC60" s="41"/>
      <c r="AD60" s="41"/>
      <c r="AE60" s="41"/>
      <c r="AF60" s="41"/>
      <c r="AG60" s="41"/>
      <c r="AH60" s="42" t="str">
        <f>IF(ISERROR(VLOOKUP(G60,[1]Goods!$A$1:$D$65536,4,0)),"",VLOOKUP(G60,[1]Goods!$A$1:$D$65536,4,0))</f>
        <v/>
      </c>
      <c r="AI60" s="42"/>
      <c r="AJ60" s="42"/>
      <c r="AK60" s="42"/>
      <c r="AL60" s="42"/>
      <c r="AM60" s="42"/>
      <c r="AN60" s="42"/>
      <c r="AO60" s="42" t="str">
        <f t="shared" si="1"/>
        <v/>
      </c>
      <c r="AP60" s="42"/>
      <c r="AQ60" s="42"/>
      <c r="AR60" s="42"/>
      <c r="AS60" s="42"/>
      <c r="AT60" s="42"/>
      <c r="AU60" s="43"/>
    </row>
    <row r="61" spans="2:47" ht="20.25" customHeight="1" x14ac:dyDescent="0.15">
      <c r="B61" s="22">
        <v>14</v>
      </c>
      <c r="C61" s="23"/>
      <c r="D61" s="134" t="str">
        <f>IF(ISERROR(VLOOKUP(G61,[1]Goods!$A$1:$B$65536,2,0)),"",VLOOKUP(G61,[2]Goods!$A$1:$B$65536,2,0))</f>
        <v/>
      </c>
      <c r="E61" s="134"/>
      <c r="F61" s="134"/>
      <c r="G61" s="27"/>
      <c r="H61" s="28"/>
      <c r="I61" s="28"/>
      <c r="J61" s="28"/>
      <c r="K61" s="29"/>
      <c r="L61" s="30" t="str">
        <f>IF(ISERROR(VLOOKUP(G61,[1]Goods!$A$1:$C$65536,3,0)),"",VLOOKUP(G61,[1]Goods!$A$1:$C$65536,3,0))</f>
        <v/>
      </c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41"/>
      <c r="AB61" s="41"/>
      <c r="AC61" s="41"/>
      <c r="AD61" s="41"/>
      <c r="AE61" s="41"/>
      <c r="AF61" s="41"/>
      <c r="AG61" s="41"/>
      <c r="AH61" s="42" t="str">
        <f>IF(ISERROR(VLOOKUP(G61,[1]Goods!$A$1:$D$65536,4,0)),"",VLOOKUP(G61,[1]Goods!$A$1:$D$65536,4,0))</f>
        <v/>
      </c>
      <c r="AI61" s="42"/>
      <c r="AJ61" s="42"/>
      <c r="AK61" s="42"/>
      <c r="AL61" s="42"/>
      <c r="AM61" s="42"/>
      <c r="AN61" s="42"/>
      <c r="AO61" s="42" t="str">
        <f t="shared" si="1"/>
        <v/>
      </c>
      <c r="AP61" s="42"/>
      <c r="AQ61" s="42"/>
      <c r="AR61" s="42"/>
      <c r="AS61" s="42"/>
      <c r="AT61" s="42"/>
      <c r="AU61" s="43"/>
    </row>
    <row r="62" spans="2:47" ht="20.25" customHeight="1" x14ac:dyDescent="0.15">
      <c r="B62" s="22">
        <v>15</v>
      </c>
      <c r="C62" s="23"/>
      <c r="D62" s="134" t="str">
        <f>IF(ISERROR(VLOOKUP(G62,[1]Goods!$A$1:$B$65536,2,0)),"",VLOOKUP(G62,[2]Goods!$A$1:$B$65536,2,0))</f>
        <v/>
      </c>
      <c r="E62" s="134"/>
      <c r="F62" s="134"/>
      <c r="G62" s="27"/>
      <c r="H62" s="28"/>
      <c r="I62" s="28"/>
      <c r="J62" s="28"/>
      <c r="K62" s="29"/>
      <c r="L62" s="30" t="str">
        <f>IF(ISERROR(VLOOKUP(G62,[1]Goods!$A$1:$C$65536,3,0)),"",VLOOKUP(G62,[1]Goods!$A$1:$C$65536,3,0))</f>
        <v/>
      </c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41"/>
      <c r="AB62" s="41"/>
      <c r="AC62" s="41"/>
      <c r="AD62" s="41"/>
      <c r="AE62" s="41"/>
      <c r="AF62" s="41"/>
      <c r="AG62" s="41"/>
      <c r="AH62" s="42" t="str">
        <f>IF(ISERROR(VLOOKUP(G62,[1]Goods!$A$1:$D$65536,4,0)),"",VLOOKUP(G62,[1]Goods!$A$1:$D$65536,4,0))</f>
        <v/>
      </c>
      <c r="AI62" s="42"/>
      <c r="AJ62" s="42"/>
      <c r="AK62" s="42"/>
      <c r="AL62" s="42"/>
      <c r="AM62" s="42"/>
      <c r="AN62" s="42"/>
      <c r="AO62" s="42" t="str">
        <f t="shared" si="1"/>
        <v/>
      </c>
      <c r="AP62" s="42"/>
      <c r="AQ62" s="42"/>
      <c r="AR62" s="42"/>
      <c r="AS62" s="42"/>
      <c r="AT62" s="42"/>
      <c r="AU62" s="43"/>
    </row>
    <row r="63" spans="2:47" ht="20.25" customHeight="1" x14ac:dyDescent="0.15">
      <c r="B63" s="22">
        <v>16</v>
      </c>
      <c r="C63" s="23"/>
      <c r="D63" s="134" t="str">
        <f>IF(ISERROR(VLOOKUP(G63,[1]Goods!$A$1:$B$65536,2,0)),"",VLOOKUP(G63,[2]Goods!$A$1:$B$65536,2,0))</f>
        <v/>
      </c>
      <c r="E63" s="134"/>
      <c r="F63" s="134"/>
      <c r="G63" s="27"/>
      <c r="H63" s="28"/>
      <c r="I63" s="28"/>
      <c r="J63" s="28"/>
      <c r="K63" s="29"/>
      <c r="L63" s="30" t="str">
        <f>IF(ISERROR(VLOOKUP(G63,[1]Goods!$A$1:$C$65536,3,0)),"",VLOOKUP(G63,[1]Goods!$A$1:$C$65536,3,0))</f>
        <v/>
      </c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41"/>
      <c r="AB63" s="41"/>
      <c r="AC63" s="41"/>
      <c r="AD63" s="41"/>
      <c r="AE63" s="41"/>
      <c r="AF63" s="41"/>
      <c r="AG63" s="41"/>
      <c r="AH63" s="42" t="str">
        <f>IF(ISERROR(VLOOKUP(G63,[1]Goods!$A$1:$D$65536,4,0)),"",VLOOKUP(G63,[1]Goods!$A$1:$D$65536,4,0))</f>
        <v/>
      </c>
      <c r="AI63" s="42"/>
      <c r="AJ63" s="42"/>
      <c r="AK63" s="42"/>
      <c r="AL63" s="42"/>
      <c r="AM63" s="42"/>
      <c r="AN63" s="42"/>
      <c r="AO63" s="42" t="str">
        <f t="shared" si="1"/>
        <v/>
      </c>
      <c r="AP63" s="42"/>
      <c r="AQ63" s="42"/>
      <c r="AR63" s="42"/>
      <c r="AS63" s="42"/>
      <c r="AT63" s="42"/>
      <c r="AU63" s="43"/>
    </row>
    <row r="64" spans="2:47" ht="20.25" customHeight="1" x14ac:dyDescent="0.15">
      <c r="B64" s="22">
        <v>17</v>
      </c>
      <c r="C64" s="23"/>
      <c r="D64" s="134" t="str">
        <f>IF(ISERROR(VLOOKUP(G64,[1]Goods!$A$1:$B$65536,2,0)),"",VLOOKUP(G64,[2]Goods!$A$1:$B$65536,2,0))</f>
        <v/>
      </c>
      <c r="E64" s="134"/>
      <c r="F64" s="134"/>
      <c r="G64" s="27"/>
      <c r="H64" s="28"/>
      <c r="I64" s="28"/>
      <c r="J64" s="28"/>
      <c r="K64" s="29"/>
      <c r="L64" s="30" t="str">
        <f>IF(ISERROR(VLOOKUP(G64,[1]Goods!$A$1:$C$65536,3,0)),"",VLOOKUP(G64,[1]Goods!$A$1:$C$65536,3,0))</f>
        <v/>
      </c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41"/>
      <c r="AB64" s="41"/>
      <c r="AC64" s="41"/>
      <c r="AD64" s="41"/>
      <c r="AE64" s="41"/>
      <c r="AF64" s="41"/>
      <c r="AG64" s="41"/>
      <c r="AH64" s="42" t="str">
        <f>IF(ISERROR(VLOOKUP(G64,[1]Goods!$A$1:$D$65536,4,0)),"",VLOOKUP(G64,[1]Goods!$A$1:$D$65536,4,0))</f>
        <v/>
      </c>
      <c r="AI64" s="42"/>
      <c r="AJ64" s="42"/>
      <c r="AK64" s="42"/>
      <c r="AL64" s="42"/>
      <c r="AM64" s="42"/>
      <c r="AN64" s="42"/>
      <c r="AO64" s="42" t="str">
        <f t="shared" si="1"/>
        <v/>
      </c>
      <c r="AP64" s="42"/>
      <c r="AQ64" s="42"/>
      <c r="AR64" s="42"/>
      <c r="AS64" s="42"/>
      <c r="AT64" s="42"/>
      <c r="AU64" s="43"/>
    </row>
    <row r="65" spans="2:47" ht="20.25" customHeight="1" x14ac:dyDescent="0.15">
      <c r="B65" s="22">
        <v>18</v>
      </c>
      <c r="C65" s="23"/>
      <c r="D65" s="134" t="str">
        <f>IF(ISERROR(VLOOKUP(G65,[1]Goods!$A$1:$B$65536,2,0)),"",VLOOKUP(G65,[2]Goods!$A$1:$B$65536,2,0))</f>
        <v/>
      </c>
      <c r="E65" s="134"/>
      <c r="F65" s="134"/>
      <c r="G65" s="27"/>
      <c r="H65" s="28"/>
      <c r="I65" s="28"/>
      <c r="J65" s="28"/>
      <c r="K65" s="29"/>
      <c r="L65" s="30" t="str">
        <f>IF(ISERROR(VLOOKUP(G65,[1]Goods!$A$1:$C$65536,3,0)),"",VLOOKUP(G65,[1]Goods!$A$1:$C$65536,3,0))</f>
        <v/>
      </c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41"/>
      <c r="AB65" s="41"/>
      <c r="AC65" s="41"/>
      <c r="AD65" s="41"/>
      <c r="AE65" s="41"/>
      <c r="AF65" s="41"/>
      <c r="AG65" s="41"/>
      <c r="AH65" s="42" t="str">
        <f>IF(ISERROR(VLOOKUP(G65,[1]Goods!$A$1:$D$65536,4,0)),"",VLOOKUP(G65,[1]Goods!$A$1:$D$65536,4,0))</f>
        <v/>
      </c>
      <c r="AI65" s="42"/>
      <c r="AJ65" s="42"/>
      <c r="AK65" s="42"/>
      <c r="AL65" s="42"/>
      <c r="AM65" s="42"/>
      <c r="AN65" s="42"/>
      <c r="AO65" s="42" t="str">
        <f t="shared" si="1"/>
        <v/>
      </c>
      <c r="AP65" s="42"/>
      <c r="AQ65" s="42"/>
      <c r="AR65" s="42"/>
      <c r="AS65" s="42"/>
      <c r="AT65" s="42"/>
      <c r="AU65" s="43"/>
    </row>
    <row r="66" spans="2:47" ht="20.25" customHeight="1" x14ac:dyDescent="0.15">
      <c r="B66" s="22">
        <v>19</v>
      </c>
      <c r="C66" s="23"/>
      <c r="D66" s="134" t="str">
        <f>IF(ISERROR(VLOOKUP(G66,[1]Goods!$A$1:$B$65536,2,0)),"",VLOOKUP(G66,[2]Goods!$A$1:$B$65536,2,0))</f>
        <v/>
      </c>
      <c r="E66" s="134"/>
      <c r="F66" s="134"/>
      <c r="G66" s="27"/>
      <c r="H66" s="28"/>
      <c r="I66" s="28"/>
      <c r="J66" s="28"/>
      <c r="K66" s="29"/>
      <c r="L66" s="30" t="str">
        <f>IF(ISERROR(VLOOKUP(G66,[1]Goods!$A$1:$C$65536,3,0)),"",VLOOKUP(G66,[1]Goods!$A$1:$C$65536,3,0))</f>
        <v/>
      </c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41"/>
      <c r="AB66" s="41"/>
      <c r="AC66" s="41"/>
      <c r="AD66" s="41"/>
      <c r="AE66" s="41"/>
      <c r="AF66" s="41"/>
      <c r="AG66" s="41"/>
      <c r="AH66" s="42" t="str">
        <f>IF(ISERROR(VLOOKUP(G66,[1]Goods!$A$1:$D$65536,4,0)),"",VLOOKUP(G66,[1]Goods!$A$1:$D$65536,4,0))</f>
        <v/>
      </c>
      <c r="AI66" s="42"/>
      <c r="AJ66" s="42"/>
      <c r="AK66" s="42"/>
      <c r="AL66" s="42"/>
      <c r="AM66" s="42"/>
      <c r="AN66" s="42"/>
      <c r="AO66" s="42" t="str">
        <f t="shared" si="1"/>
        <v/>
      </c>
      <c r="AP66" s="42"/>
      <c r="AQ66" s="42"/>
      <c r="AR66" s="42"/>
      <c r="AS66" s="42"/>
      <c r="AT66" s="42"/>
      <c r="AU66" s="43"/>
    </row>
    <row r="67" spans="2:47" ht="20.25" customHeight="1" x14ac:dyDescent="0.15">
      <c r="B67" s="22">
        <v>20</v>
      </c>
      <c r="C67" s="23"/>
      <c r="D67" s="134" t="str">
        <f>IF(ISERROR(VLOOKUP(G67,[1]Goods!$A$1:$B$65536,2,0)),"",VLOOKUP(G67,[2]Goods!$A$1:$B$65536,2,0))</f>
        <v/>
      </c>
      <c r="E67" s="134"/>
      <c r="F67" s="134"/>
      <c r="G67" s="27"/>
      <c r="H67" s="28"/>
      <c r="I67" s="28"/>
      <c r="J67" s="28"/>
      <c r="K67" s="29"/>
      <c r="L67" s="30" t="str">
        <f>IF(ISERROR(VLOOKUP(G67,[1]Goods!$A$1:$C$65536,3,0)),"",VLOOKUP(G67,[1]Goods!$A$1:$C$65536,3,0))</f>
        <v/>
      </c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41"/>
      <c r="AB67" s="41"/>
      <c r="AC67" s="41"/>
      <c r="AD67" s="41"/>
      <c r="AE67" s="41"/>
      <c r="AF67" s="41"/>
      <c r="AG67" s="41"/>
      <c r="AH67" s="42" t="str">
        <f>IF(ISERROR(VLOOKUP(G67,[1]Goods!$A$1:$D$65536,4,0)),"",VLOOKUP(G67,[1]Goods!$A$1:$D$65536,4,0))</f>
        <v/>
      </c>
      <c r="AI67" s="42"/>
      <c r="AJ67" s="42"/>
      <c r="AK67" s="42"/>
      <c r="AL67" s="42"/>
      <c r="AM67" s="42"/>
      <c r="AN67" s="42"/>
      <c r="AO67" s="42" t="str">
        <f t="shared" si="1"/>
        <v/>
      </c>
      <c r="AP67" s="42"/>
      <c r="AQ67" s="42"/>
      <c r="AR67" s="42"/>
      <c r="AS67" s="42"/>
      <c r="AT67" s="42"/>
      <c r="AU67" s="43"/>
    </row>
    <row r="68" spans="2:47" ht="20.25" customHeight="1" x14ac:dyDescent="0.15">
      <c r="B68" s="22">
        <v>21</v>
      </c>
      <c r="C68" s="23"/>
      <c r="D68" s="134" t="str">
        <f>IF(ISERROR(VLOOKUP(G68,[1]Goods!$A$1:$B$65536,2,0)),"",VLOOKUP(G68,[2]Goods!$A$1:$B$65536,2,0))</f>
        <v/>
      </c>
      <c r="E68" s="134"/>
      <c r="F68" s="134"/>
      <c r="G68" s="27"/>
      <c r="H68" s="28"/>
      <c r="I68" s="28"/>
      <c r="J68" s="28"/>
      <c r="K68" s="29"/>
      <c r="L68" s="30" t="str">
        <f>IF(ISERROR(VLOOKUP(G68,[1]Goods!$A$1:$C$65536,3,0)),"",VLOOKUP(G68,[1]Goods!$A$1:$C$65536,3,0))</f>
        <v/>
      </c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41"/>
      <c r="AB68" s="41"/>
      <c r="AC68" s="41"/>
      <c r="AD68" s="41"/>
      <c r="AE68" s="41"/>
      <c r="AF68" s="41"/>
      <c r="AG68" s="41"/>
      <c r="AH68" s="42" t="str">
        <f>IF(ISERROR(VLOOKUP(G68,[1]Goods!$A$1:$D$65536,4,0)),"",VLOOKUP(G68,[1]Goods!$A$1:$D$65536,4,0))</f>
        <v/>
      </c>
      <c r="AI68" s="42"/>
      <c r="AJ68" s="42"/>
      <c r="AK68" s="42"/>
      <c r="AL68" s="42"/>
      <c r="AM68" s="42"/>
      <c r="AN68" s="42"/>
      <c r="AO68" s="42" t="str">
        <f t="shared" si="1"/>
        <v/>
      </c>
      <c r="AP68" s="42"/>
      <c r="AQ68" s="42"/>
      <c r="AR68" s="42"/>
      <c r="AS68" s="42"/>
      <c r="AT68" s="42"/>
      <c r="AU68" s="43"/>
    </row>
    <row r="69" spans="2:47" ht="20.25" customHeight="1" x14ac:dyDescent="0.15">
      <c r="B69" s="22">
        <v>22</v>
      </c>
      <c r="C69" s="23"/>
      <c r="D69" s="134" t="str">
        <f>IF(ISERROR(VLOOKUP(G69,[1]Goods!$A$1:$B$65536,2,0)),"",VLOOKUP(G69,[2]Goods!$A$1:$B$65536,2,0))</f>
        <v/>
      </c>
      <c r="E69" s="134"/>
      <c r="F69" s="134"/>
      <c r="G69" s="27"/>
      <c r="H69" s="28"/>
      <c r="I69" s="28"/>
      <c r="J69" s="28"/>
      <c r="K69" s="29"/>
      <c r="L69" s="30" t="str">
        <f>IF(ISERROR(VLOOKUP(G69,[1]Goods!$A$1:$C$65536,3,0)),"",VLOOKUP(G69,[1]Goods!$A$1:$C$65536,3,0))</f>
        <v/>
      </c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41"/>
      <c r="AB69" s="41"/>
      <c r="AC69" s="41"/>
      <c r="AD69" s="41"/>
      <c r="AE69" s="41"/>
      <c r="AF69" s="41"/>
      <c r="AG69" s="41"/>
      <c r="AH69" s="42" t="str">
        <f>IF(ISERROR(VLOOKUP(G69,[1]Goods!$A$1:$D$65536,4,0)),"",VLOOKUP(G69,[1]Goods!$A$1:$D$65536,4,0))</f>
        <v/>
      </c>
      <c r="AI69" s="42"/>
      <c r="AJ69" s="42"/>
      <c r="AK69" s="42"/>
      <c r="AL69" s="42"/>
      <c r="AM69" s="42"/>
      <c r="AN69" s="42"/>
      <c r="AO69" s="42" t="str">
        <f t="shared" si="1"/>
        <v/>
      </c>
      <c r="AP69" s="42"/>
      <c r="AQ69" s="42"/>
      <c r="AR69" s="42"/>
      <c r="AS69" s="42"/>
      <c r="AT69" s="42"/>
      <c r="AU69" s="43"/>
    </row>
    <row r="70" spans="2:47" ht="20.25" customHeight="1" x14ac:dyDescent="0.15">
      <c r="B70" s="22">
        <v>23</v>
      </c>
      <c r="C70" s="23"/>
      <c r="D70" s="134" t="str">
        <f>IF(ISERROR(VLOOKUP(G70,[1]Goods!$A$1:$B$65536,2,0)),"",VLOOKUP(G70,[2]Goods!$A$1:$B$65536,2,0))</f>
        <v/>
      </c>
      <c r="E70" s="134"/>
      <c r="F70" s="134"/>
      <c r="G70" s="27"/>
      <c r="H70" s="28"/>
      <c r="I70" s="28"/>
      <c r="J70" s="28"/>
      <c r="K70" s="29"/>
      <c r="L70" s="30" t="str">
        <f>IF(ISERROR(VLOOKUP(G70,[1]Goods!$A$1:$C$65536,3,0)),"",VLOOKUP(G70,[1]Goods!$A$1:$C$65536,3,0))</f>
        <v/>
      </c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41"/>
      <c r="AB70" s="41"/>
      <c r="AC70" s="41"/>
      <c r="AD70" s="41"/>
      <c r="AE70" s="41"/>
      <c r="AF70" s="41"/>
      <c r="AG70" s="41"/>
      <c r="AH70" s="42" t="str">
        <f>IF(ISERROR(VLOOKUP(G70,[1]Goods!$A$1:$D$65536,4,0)),"",VLOOKUP(G70,[1]Goods!$A$1:$D$65536,4,0))</f>
        <v/>
      </c>
      <c r="AI70" s="42"/>
      <c r="AJ70" s="42"/>
      <c r="AK70" s="42"/>
      <c r="AL70" s="42"/>
      <c r="AM70" s="42"/>
      <c r="AN70" s="42"/>
      <c r="AO70" s="42" t="str">
        <f t="shared" si="1"/>
        <v/>
      </c>
      <c r="AP70" s="42"/>
      <c r="AQ70" s="42"/>
      <c r="AR70" s="42"/>
      <c r="AS70" s="42"/>
      <c r="AT70" s="42"/>
      <c r="AU70" s="43"/>
    </row>
    <row r="71" spans="2:47" ht="20.25" customHeight="1" x14ac:dyDescent="0.15">
      <c r="B71" s="22">
        <v>24</v>
      </c>
      <c r="C71" s="23"/>
      <c r="D71" s="134" t="str">
        <f>IF(ISERROR(VLOOKUP(G71,[1]Goods!$A$1:$B$65536,2,0)),"",VLOOKUP(G71,[2]Goods!$A$1:$B$65536,2,0))</f>
        <v/>
      </c>
      <c r="E71" s="134"/>
      <c r="F71" s="134"/>
      <c r="G71" s="27"/>
      <c r="H71" s="28"/>
      <c r="I71" s="28"/>
      <c r="J71" s="28"/>
      <c r="K71" s="29"/>
      <c r="L71" s="30" t="str">
        <f>IF(ISERROR(VLOOKUP(G71,[1]Goods!$A$1:$C$65536,3,0)),"",VLOOKUP(G71,[1]Goods!$A$1:$C$65536,3,0))</f>
        <v/>
      </c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41"/>
      <c r="AB71" s="41"/>
      <c r="AC71" s="41"/>
      <c r="AD71" s="41"/>
      <c r="AE71" s="41"/>
      <c r="AF71" s="41"/>
      <c r="AG71" s="41"/>
      <c r="AH71" s="42" t="str">
        <f>IF(ISERROR(VLOOKUP(G71,[1]Goods!$A$1:$D$65536,4,0)),"",VLOOKUP(G71,[1]Goods!$A$1:$D$65536,4,0))</f>
        <v/>
      </c>
      <c r="AI71" s="42"/>
      <c r="AJ71" s="42"/>
      <c r="AK71" s="42"/>
      <c r="AL71" s="42"/>
      <c r="AM71" s="42"/>
      <c r="AN71" s="42"/>
      <c r="AO71" s="42" t="str">
        <f t="shared" si="1"/>
        <v/>
      </c>
      <c r="AP71" s="42"/>
      <c r="AQ71" s="42"/>
      <c r="AR71" s="42"/>
      <c r="AS71" s="42"/>
      <c r="AT71" s="42"/>
      <c r="AU71" s="43"/>
    </row>
    <row r="72" spans="2:47" ht="20.25" customHeight="1" x14ac:dyDescent="0.15">
      <c r="B72" s="22">
        <v>25</v>
      </c>
      <c r="C72" s="23"/>
      <c r="D72" s="134" t="str">
        <f>IF(ISERROR(VLOOKUP(G72,[1]Goods!$A$1:$B$65536,2,0)),"",VLOOKUP(G72,[2]Goods!$A$1:$B$65536,2,0))</f>
        <v/>
      </c>
      <c r="E72" s="134"/>
      <c r="F72" s="134"/>
      <c r="G72" s="27"/>
      <c r="H72" s="28"/>
      <c r="I72" s="28"/>
      <c r="J72" s="28"/>
      <c r="K72" s="29"/>
      <c r="L72" s="30" t="str">
        <f>IF(ISERROR(VLOOKUP(G72,[1]Goods!$A$1:$C$65536,3,0)),"",VLOOKUP(G72,[1]Goods!$A$1:$C$65536,3,0))</f>
        <v/>
      </c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41"/>
      <c r="AB72" s="41"/>
      <c r="AC72" s="41"/>
      <c r="AD72" s="41"/>
      <c r="AE72" s="41"/>
      <c r="AF72" s="41"/>
      <c r="AG72" s="41"/>
      <c r="AH72" s="42" t="str">
        <f>IF(ISERROR(VLOOKUP(G72,[1]Goods!$A$1:$D$65536,4,0)),"",VLOOKUP(G72,[1]Goods!$A$1:$D$65536,4,0))</f>
        <v/>
      </c>
      <c r="AI72" s="42"/>
      <c r="AJ72" s="42"/>
      <c r="AK72" s="42"/>
      <c r="AL72" s="42"/>
      <c r="AM72" s="42"/>
      <c r="AN72" s="42"/>
      <c r="AO72" s="42" t="str">
        <f t="shared" si="1"/>
        <v/>
      </c>
      <c r="AP72" s="42"/>
      <c r="AQ72" s="42"/>
      <c r="AR72" s="42"/>
      <c r="AS72" s="42"/>
      <c r="AT72" s="42"/>
      <c r="AU72" s="43"/>
    </row>
    <row r="73" spans="2:47" ht="20.25" customHeight="1" x14ac:dyDescent="0.15">
      <c r="B73" s="22">
        <v>26</v>
      </c>
      <c r="C73" s="23"/>
      <c r="D73" s="134" t="str">
        <f>IF(ISERROR(VLOOKUP(G73,[1]Goods!$A$1:$B$65536,2,0)),"",VLOOKUP(G73,[2]Goods!$A$1:$B$65536,2,0))</f>
        <v/>
      </c>
      <c r="E73" s="134"/>
      <c r="F73" s="134"/>
      <c r="G73" s="27"/>
      <c r="H73" s="28"/>
      <c r="I73" s="28"/>
      <c r="J73" s="28"/>
      <c r="K73" s="29"/>
      <c r="L73" s="30" t="str">
        <f>IF(ISERROR(VLOOKUP(G73,[1]Goods!$A$1:$C$65536,3,0)),"",VLOOKUP(G73,[1]Goods!$A$1:$C$65536,3,0))</f>
        <v/>
      </c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41"/>
      <c r="AB73" s="41"/>
      <c r="AC73" s="41"/>
      <c r="AD73" s="41"/>
      <c r="AE73" s="41"/>
      <c r="AF73" s="41"/>
      <c r="AG73" s="41"/>
      <c r="AH73" s="42" t="str">
        <f>IF(ISERROR(VLOOKUP(G73,[1]Goods!$A$1:$D$65536,4,0)),"",VLOOKUP(G73,[1]Goods!$A$1:$D$65536,4,0))</f>
        <v/>
      </c>
      <c r="AI73" s="42"/>
      <c r="AJ73" s="42"/>
      <c r="AK73" s="42"/>
      <c r="AL73" s="42"/>
      <c r="AM73" s="42"/>
      <c r="AN73" s="42"/>
      <c r="AO73" s="42" t="str">
        <f t="shared" si="1"/>
        <v/>
      </c>
      <c r="AP73" s="42"/>
      <c r="AQ73" s="42"/>
      <c r="AR73" s="42"/>
      <c r="AS73" s="42"/>
      <c r="AT73" s="42"/>
      <c r="AU73" s="43"/>
    </row>
    <row r="74" spans="2:47" ht="20.25" customHeight="1" x14ac:dyDescent="0.15">
      <c r="B74" s="22">
        <v>27</v>
      </c>
      <c r="C74" s="23"/>
      <c r="D74" s="134" t="str">
        <f>IF(ISERROR(VLOOKUP(G74,[1]Goods!$A$1:$B$65536,2,0)),"",VLOOKUP(G74,[2]Goods!$A$1:$B$65536,2,0))</f>
        <v/>
      </c>
      <c r="E74" s="134"/>
      <c r="F74" s="134"/>
      <c r="G74" s="27"/>
      <c r="H74" s="28"/>
      <c r="I74" s="28"/>
      <c r="J74" s="28"/>
      <c r="K74" s="29"/>
      <c r="L74" s="30" t="str">
        <f>IF(ISERROR(VLOOKUP(G74,[1]Goods!$A$1:$C$65536,3,0)),"",VLOOKUP(G74,[1]Goods!$A$1:$C$65536,3,0))</f>
        <v/>
      </c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41"/>
      <c r="AB74" s="41"/>
      <c r="AC74" s="41"/>
      <c r="AD74" s="41"/>
      <c r="AE74" s="41"/>
      <c r="AF74" s="41"/>
      <c r="AG74" s="41"/>
      <c r="AH74" s="42" t="str">
        <f>IF(ISERROR(VLOOKUP(G74,[1]Goods!$A$1:$D$65536,4,0)),"",VLOOKUP(G74,[1]Goods!$A$1:$D$65536,4,0))</f>
        <v/>
      </c>
      <c r="AI74" s="42"/>
      <c r="AJ74" s="42"/>
      <c r="AK74" s="42"/>
      <c r="AL74" s="42"/>
      <c r="AM74" s="42"/>
      <c r="AN74" s="42"/>
      <c r="AO74" s="42" t="str">
        <f t="shared" si="1"/>
        <v/>
      </c>
      <c r="AP74" s="42"/>
      <c r="AQ74" s="42"/>
      <c r="AR74" s="42"/>
      <c r="AS74" s="42"/>
      <c r="AT74" s="42"/>
      <c r="AU74" s="43"/>
    </row>
    <row r="75" spans="2:47" ht="20.25" customHeight="1" x14ac:dyDescent="0.15">
      <c r="B75" s="22">
        <v>28</v>
      </c>
      <c r="C75" s="23"/>
      <c r="D75" s="134" t="str">
        <f>IF(ISERROR(VLOOKUP(G75,[1]Goods!$A$1:$B$65536,2,0)),"",VLOOKUP(G75,[2]Goods!$A$1:$B$65536,2,0))</f>
        <v/>
      </c>
      <c r="E75" s="134"/>
      <c r="F75" s="134"/>
      <c r="G75" s="27"/>
      <c r="H75" s="28"/>
      <c r="I75" s="28"/>
      <c r="J75" s="28"/>
      <c r="K75" s="29"/>
      <c r="L75" s="30" t="str">
        <f>IF(ISERROR(VLOOKUP(G75,[1]Goods!$A$1:$C$65536,3,0)),"",VLOOKUP(G75,[1]Goods!$A$1:$C$65536,3,0))</f>
        <v/>
      </c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41"/>
      <c r="AB75" s="41"/>
      <c r="AC75" s="41"/>
      <c r="AD75" s="41"/>
      <c r="AE75" s="41"/>
      <c r="AF75" s="41"/>
      <c r="AG75" s="41"/>
      <c r="AH75" s="42" t="str">
        <f>IF(ISERROR(VLOOKUP(G75,[1]Goods!$A$1:$D$65536,4,0)),"",VLOOKUP(G75,[1]Goods!$A$1:$D$65536,4,0))</f>
        <v/>
      </c>
      <c r="AI75" s="42"/>
      <c r="AJ75" s="42"/>
      <c r="AK75" s="42"/>
      <c r="AL75" s="42"/>
      <c r="AM75" s="42"/>
      <c r="AN75" s="42"/>
      <c r="AO75" s="42" t="str">
        <f t="shared" si="1"/>
        <v/>
      </c>
      <c r="AP75" s="42"/>
      <c r="AQ75" s="42"/>
      <c r="AR75" s="42"/>
      <c r="AS75" s="42"/>
      <c r="AT75" s="42"/>
      <c r="AU75" s="43"/>
    </row>
    <row r="76" spans="2:47" ht="20.25" customHeight="1" x14ac:dyDescent="0.15">
      <c r="B76" s="22">
        <v>29</v>
      </c>
      <c r="C76" s="23"/>
      <c r="D76" s="134" t="str">
        <f>IF(ISERROR(VLOOKUP(G76,[1]Goods!$A$1:$B$65536,2,0)),"",VLOOKUP(G76,[2]Goods!$A$1:$B$65536,2,0))</f>
        <v/>
      </c>
      <c r="E76" s="134"/>
      <c r="F76" s="134"/>
      <c r="G76" s="27"/>
      <c r="H76" s="28"/>
      <c r="I76" s="28"/>
      <c r="J76" s="28"/>
      <c r="K76" s="29"/>
      <c r="L76" s="30" t="str">
        <f>IF(ISERROR(VLOOKUP(G76,[1]Goods!$A$1:$C$65536,3,0)),"",VLOOKUP(G76,[1]Goods!$A$1:$C$65536,3,0))</f>
        <v/>
      </c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41"/>
      <c r="AB76" s="41"/>
      <c r="AC76" s="41"/>
      <c r="AD76" s="41"/>
      <c r="AE76" s="41"/>
      <c r="AF76" s="41"/>
      <c r="AG76" s="41"/>
      <c r="AH76" s="42" t="str">
        <f>IF(ISERROR(VLOOKUP(G76,[1]Goods!$A$1:$D$65536,4,0)),"",VLOOKUP(G76,[1]Goods!$A$1:$D$65536,4,0))</f>
        <v/>
      </c>
      <c r="AI76" s="42"/>
      <c r="AJ76" s="42"/>
      <c r="AK76" s="42"/>
      <c r="AL76" s="42"/>
      <c r="AM76" s="42"/>
      <c r="AN76" s="42"/>
      <c r="AO76" s="42" t="str">
        <f t="shared" si="1"/>
        <v/>
      </c>
      <c r="AP76" s="42"/>
      <c r="AQ76" s="42"/>
      <c r="AR76" s="42"/>
      <c r="AS76" s="42"/>
      <c r="AT76" s="42"/>
      <c r="AU76" s="43"/>
    </row>
    <row r="77" spans="2:47" ht="20.25" customHeight="1" x14ac:dyDescent="0.15">
      <c r="B77" s="22">
        <v>30</v>
      </c>
      <c r="C77" s="23"/>
      <c r="D77" s="134" t="str">
        <f>IF(ISERROR(VLOOKUP(G77,[1]Goods!$A$1:$B$65536,2,0)),"",VLOOKUP(G77,[2]Goods!$A$1:$B$65536,2,0))</f>
        <v/>
      </c>
      <c r="E77" s="134"/>
      <c r="F77" s="134"/>
      <c r="G77" s="27"/>
      <c r="H77" s="28"/>
      <c r="I77" s="28"/>
      <c r="J77" s="28"/>
      <c r="K77" s="29"/>
      <c r="L77" s="30" t="str">
        <f>IF(ISERROR(VLOOKUP(G77,[1]Goods!$A$1:$C$65536,3,0)),"",VLOOKUP(G77,[1]Goods!$A$1:$C$65536,3,0))</f>
        <v/>
      </c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41"/>
      <c r="AB77" s="41"/>
      <c r="AC77" s="41"/>
      <c r="AD77" s="41"/>
      <c r="AE77" s="41"/>
      <c r="AF77" s="41"/>
      <c r="AG77" s="41"/>
      <c r="AH77" s="42" t="str">
        <f>IF(ISERROR(VLOOKUP(G77,[1]Goods!$A$1:$D$65536,4,0)),"",VLOOKUP(G77,[1]Goods!$A$1:$D$65536,4,0))</f>
        <v/>
      </c>
      <c r="AI77" s="42"/>
      <c r="AJ77" s="42"/>
      <c r="AK77" s="42"/>
      <c r="AL77" s="42"/>
      <c r="AM77" s="42"/>
      <c r="AN77" s="42"/>
      <c r="AO77" s="42" t="str">
        <f t="shared" si="1"/>
        <v/>
      </c>
      <c r="AP77" s="42"/>
      <c r="AQ77" s="42"/>
      <c r="AR77" s="42"/>
      <c r="AS77" s="42"/>
      <c r="AT77" s="42"/>
      <c r="AU77" s="43"/>
    </row>
    <row r="78" spans="2:47" ht="20.25" customHeight="1" x14ac:dyDescent="0.15">
      <c r="B78" s="22">
        <v>31</v>
      </c>
      <c r="C78" s="23"/>
      <c r="D78" s="134" t="str">
        <f>IF(ISERROR(VLOOKUP(G78,[1]Goods!$A$1:$B$65536,2,0)),"",VLOOKUP(G78,[2]Goods!$A$1:$B$65536,2,0))</f>
        <v/>
      </c>
      <c r="E78" s="134"/>
      <c r="F78" s="134"/>
      <c r="G78" s="27"/>
      <c r="H78" s="28"/>
      <c r="I78" s="28"/>
      <c r="J78" s="28"/>
      <c r="K78" s="29"/>
      <c r="L78" s="30" t="str">
        <f>IF(ISERROR(VLOOKUP(G78,[1]Goods!$A$1:$C$65536,3,0)),"",VLOOKUP(G78,[1]Goods!$A$1:$C$65536,3,0))</f>
        <v/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41"/>
      <c r="AB78" s="41"/>
      <c r="AC78" s="41"/>
      <c r="AD78" s="41"/>
      <c r="AE78" s="41"/>
      <c r="AF78" s="41"/>
      <c r="AG78" s="41"/>
      <c r="AH78" s="42" t="str">
        <f>IF(ISERROR(VLOOKUP(G78,[1]Goods!$A$1:$D$65536,4,0)),"",VLOOKUP(G78,[1]Goods!$A$1:$D$65536,4,0))</f>
        <v/>
      </c>
      <c r="AI78" s="42"/>
      <c r="AJ78" s="42"/>
      <c r="AK78" s="42"/>
      <c r="AL78" s="42"/>
      <c r="AM78" s="42"/>
      <c r="AN78" s="42"/>
      <c r="AO78" s="42" t="str">
        <f t="shared" si="1"/>
        <v/>
      </c>
      <c r="AP78" s="42"/>
      <c r="AQ78" s="42"/>
      <c r="AR78" s="42"/>
      <c r="AS78" s="42"/>
      <c r="AT78" s="42"/>
      <c r="AU78" s="43"/>
    </row>
    <row r="79" spans="2:47" ht="20.25" customHeight="1" x14ac:dyDescent="0.15">
      <c r="B79" s="22">
        <v>32</v>
      </c>
      <c r="C79" s="23"/>
      <c r="D79" s="134" t="str">
        <f>IF(ISERROR(VLOOKUP(G79,[1]Goods!$A$1:$B$65536,2,0)),"",VLOOKUP(G79,[2]Goods!$A$1:$B$65536,2,0))</f>
        <v/>
      </c>
      <c r="E79" s="134"/>
      <c r="F79" s="134"/>
      <c r="G79" s="27"/>
      <c r="H79" s="28"/>
      <c r="I79" s="28"/>
      <c r="J79" s="28"/>
      <c r="K79" s="29"/>
      <c r="L79" s="30" t="str">
        <f>IF(ISERROR(VLOOKUP(G79,[1]Goods!$A$1:$C$65536,3,0)),"",VLOOKUP(G79,[1]Goods!$A$1:$C$65536,3,0))</f>
        <v/>
      </c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41"/>
      <c r="AB79" s="41"/>
      <c r="AC79" s="41"/>
      <c r="AD79" s="41"/>
      <c r="AE79" s="41"/>
      <c r="AF79" s="41"/>
      <c r="AG79" s="41"/>
      <c r="AH79" s="42" t="str">
        <f>IF(ISERROR(VLOOKUP(G79,[1]Goods!$A$1:$D$65536,4,0)),"",VLOOKUP(G79,[1]Goods!$A$1:$D$65536,4,0))</f>
        <v/>
      </c>
      <c r="AI79" s="42"/>
      <c r="AJ79" s="42"/>
      <c r="AK79" s="42"/>
      <c r="AL79" s="42"/>
      <c r="AM79" s="42"/>
      <c r="AN79" s="42"/>
      <c r="AO79" s="42" t="str">
        <f t="shared" si="1"/>
        <v/>
      </c>
      <c r="AP79" s="42"/>
      <c r="AQ79" s="42"/>
      <c r="AR79" s="42"/>
      <c r="AS79" s="42"/>
      <c r="AT79" s="42"/>
      <c r="AU79" s="43"/>
    </row>
    <row r="80" spans="2:47" ht="20.25" customHeight="1" x14ac:dyDescent="0.15">
      <c r="B80" s="22">
        <v>33</v>
      </c>
      <c r="C80" s="23"/>
      <c r="D80" s="134" t="str">
        <f>IF(ISERROR(VLOOKUP(G80,[1]Goods!$A$1:$B$65536,2,0)),"",VLOOKUP(G80,[2]Goods!$A$1:$B$65536,2,0))</f>
        <v/>
      </c>
      <c r="E80" s="134"/>
      <c r="F80" s="134"/>
      <c r="G80" s="27"/>
      <c r="H80" s="28"/>
      <c r="I80" s="28"/>
      <c r="J80" s="28"/>
      <c r="K80" s="29"/>
      <c r="L80" s="30" t="str">
        <f>IF(ISERROR(VLOOKUP(G80,[1]Goods!$A$1:$C$65536,3,0)),"",VLOOKUP(G80,[1]Goods!$A$1:$C$65536,3,0))</f>
        <v/>
      </c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41"/>
      <c r="AB80" s="41"/>
      <c r="AC80" s="41"/>
      <c r="AD80" s="41"/>
      <c r="AE80" s="41"/>
      <c r="AF80" s="41"/>
      <c r="AG80" s="41"/>
      <c r="AH80" s="42" t="str">
        <f>IF(ISERROR(VLOOKUP(G80,[1]Goods!$A$1:$D$65536,4,0)),"",VLOOKUP(G80,[1]Goods!$A$1:$D$65536,4,0))</f>
        <v/>
      </c>
      <c r="AI80" s="42"/>
      <c r="AJ80" s="42"/>
      <c r="AK80" s="42"/>
      <c r="AL80" s="42"/>
      <c r="AM80" s="42"/>
      <c r="AN80" s="42"/>
      <c r="AO80" s="42" t="str">
        <f t="shared" si="1"/>
        <v/>
      </c>
      <c r="AP80" s="42"/>
      <c r="AQ80" s="42"/>
      <c r="AR80" s="42"/>
      <c r="AS80" s="42"/>
      <c r="AT80" s="42"/>
      <c r="AU80" s="43"/>
    </row>
    <row r="81" spans="2:47" ht="20.25" customHeight="1" x14ac:dyDescent="0.15">
      <c r="B81" s="22">
        <v>34</v>
      </c>
      <c r="C81" s="23"/>
      <c r="D81" s="134" t="str">
        <f>IF(ISERROR(VLOOKUP(G81,[1]Goods!$A$1:$B$65536,2,0)),"",VLOOKUP(G81,[2]Goods!$A$1:$B$65536,2,0))</f>
        <v/>
      </c>
      <c r="E81" s="134"/>
      <c r="F81" s="134"/>
      <c r="G81" s="27"/>
      <c r="H81" s="28"/>
      <c r="I81" s="28"/>
      <c r="J81" s="28"/>
      <c r="K81" s="29"/>
      <c r="L81" s="30" t="str">
        <f>IF(ISERROR(VLOOKUP(G81,[1]Goods!$A$1:$C$65536,3,0)),"",VLOOKUP(G81,[1]Goods!$A$1:$C$65536,3,0))</f>
        <v/>
      </c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41"/>
      <c r="AB81" s="41"/>
      <c r="AC81" s="41"/>
      <c r="AD81" s="41"/>
      <c r="AE81" s="41"/>
      <c r="AF81" s="41"/>
      <c r="AG81" s="41"/>
      <c r="AH81" s="42" t="str">
        <f>IF(ISERROR(VLOOKUP(G81,[1]Goods!$A$1:$D$65536,4,0)),"",VLOOKUP(G81,[1]Goods!$A$1:$D$65536,4,0))</f>
        <v/>
      </c>
      <c r="AI81" s="42"/>
      <c r="AJ81" s="42"/>
      <c r="AK81" s="42"/>
      <c r="AL81" s="42"/>
      <c r="AM81" s="42"/>
      <c r="AN81" s="42"/>
      <c r="AO81" s="42" t="str">
        <f t="shared" si="1"/>
        <v/>
      </c>
      <c r="AP81" s="42"/>
      <c r="AQ81" s="42"/>
      <c r="AR81" s="42"/>
      <c r="AS81" s="42"/>
      <c r="AT81" s="42"/>
      <c r="AU81" s="43"/>
    </row>
    <row r="82" spans="2:47" ht="20.25" customHeight="1" x14ac:dyDescent="0.15">
      <c r="B82" s="22">
        <v>35</v>
      </c>
      <c r="C82" s="23"/>
      <c r="D82" s="134" t="str">
        <f>IF(ISERROR(VLOOKUP(G82,[1]Goods!$A$1:$B$65536,2,0)),"",VLOOKUP(G82,[2]Goods!$A$1:$B$65536,2,0))</f>
        <v/>
      </c>
      <c r="E82" s="134"/>
      <c r="F82" s="134"/>
      <c r="G82" s="27"/>
      <c r="H82" s="28"/>
      <c r="I82" s="28"/>
      <c r="J82" s="28"/>
      <c r="K82" s="29"/>
      <c r="L82" s="30" t="str">
        <f>IF(ISERROR(VLOOKUP(G82,[1]Goods!$A$1:$C$65536,3,0)),"",VLOOKUP(G82,[1]Goods!$A$1:$C$65536,3,0))</f>
        <v/>
      </c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41"/>
      <c r="AB82" s="41"/>
      <c r="AC82" s="41"/>
      <c r="AD82" s="41"/>
      <c r="AE82" s="41"/>
      <c r="AF82" s="41"/>
      <c r="AG82" s="41"/>
      <c r="AH82" s="42" t="str">
        <f>IF(ISERROR(VLOOKUP(G82,[1]Goods!$A$1:$D$65536,4,0)),"",VLOOKUP(G82,[1]Goods!$A$1:$D$65536,4,0))</f>
        <v/>
      </c>
      <c r="AI82" s="42"/>
      <c r="AJ82" s="42"/>
      <c r="AK82" s="42"/>
      <c r="AL82" s="42"/>
      <c r="AM82" s="42"/>
      <c r="AN82" s="42"/>
      <c r="AO82" s="42" t="str">
        <f t="shared" si="1"/>
        <v/>
      </c>
      <c r="AP82" s="42"/>
      <c r="AQ82" s="42"/>
      <c r="AR82" s="42"/>
      <c r="AS82" s="42"/>
      <c r="AT82" s="42"/>
      <c r="AU82" s="43"/>
    </row>
    <row r="83" spans="2:47" ht="20.25" customHeight="1" x14ac:dyDescent="0.15">
      <c r="B83" s="22">
        <v>36</v>
      </c>
      <c r="C83" s="23"/>
      <c r="D83" s="134" t="str">
        <f>IF(ISERROR(VLOOKUP(G83,[1]Goods!$A$1:$B$65536,2,0)),"",VLOOKUP(G83,[2]Goods!$A$1:$B$65536,2,0))</f>
        <v/>
      </c>
      <c r="E83" s="134"/>
      <c r="F83" s="134"/>
      <c r="G83" s="27"/>
      <c r="H83" s="28"/>
      <c r="I83" s="28"/>
      <c r="J83" s="28"/>
      <c r="K83" s="29"/>
      <c r="L83" s="30" t="str">
        <f>IF(ISERROR(VLOOKUP(G83,[1]Goods!$A$1:$C$65536,3,0)),"",VLOOKUP(G83,[1]Goods!$A$1:$C$65536,3,0))</f>
        <v/>
      </c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41"/>
      <c r="AB83" s="41"/>
      <c r="AC83" s="41"/>
      <c r="AD83" s="41"/>
      <c r="AE83" s="41"/>
      <c r="AF83" s="41"/>
      <c r="AG83" s="41"/>
      <c r="AH83" s="42" t="str">
        <f>IF(ISERROR(VLOOKUP(G83,[1]Goods!$A$1:$D$65536,4,0)),"",VLOOKUP(G83,[1]Goods!$A$1:$D$65536,4,0))</f>
        <v/>
      </c>
      <c r="AI83" s="42"/>
      <c r="AJ83" s="42"/>
      <c r="AK83" s="42"/>
      <c r="AL83" s="42"/>
      <c r="AM83" s="42"/>
      <c r="AN83" s="42"/>
      <c r="AO83" s="42" t="str">
        <f t="shared" si="1"/>
        <v/>
      </c>
      <c r="AP83" s="42"/>
      <c r="AQ83" s="42"/>
      <c r="AR83" s="42"/>
      <c r="AS83" s="42"/>
      <c r="AT83" s="42"/>
      <c r="AU83" s="43"/>
    </row>
    <row r="84" spans="2:47" ht="20.25" customHeight="1" x14ac:dyDescent="0.15">
      <c r="B84" s="22">
        <v>37</v>
      </c>
      <c r="C84" s="23"/>
      <c r="D84" s="134" t="str">
        <f>IF(ISERROR(VLOOKUP(G84,[1]Goods!$A$1:$B$65536,2,0)),"",VLOOKUP(G84,[2]Goods!$A$1:$B$65536,2,0))</f>
        <v/>
      </c>
      <c r="E84" s="134"/>
      <c r="F84" s="134"/>
      <c r="G84" s="27"/>
      <c r="H84" s="28"/>
      <c r="I84" s="28"/>
      <c r="J84" s="28"/>
      <c r="K84" s="29"/>
      <c r="L84" s="30" t="str">
        <f>IF(ISERROR(VLOOKUP(G84,[1]Goods!$A$1:$C$65536,3,0)),"",VLOOKUP(G84,[1]Goods!$A$1:$C$65536,3,0))</f>
        <v/>
      </c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41"/>
      <c r="AB84" s="41"/>
      <c r="AC84" s="41"/>
      <c r="AD84" s="41"/>
      <c r="AE84" s="41"/>
      <c r="AF84" s="41"/>
      <c r="AG84" s="41"/>
      <c r="AH84" s="42" t="str">
        <f>IF(ISERROR(VLOOKUP(G84,[1]Goods!$A$1:$D$65536,4,0)),"",VLOOKUP(G84,[1]Goods!$A$1:$D$65536,4,0))</f>
        <v/>
      </c>
      <c r="AI84" s="42"/>
      <c r="AJ84" s="42"/>
      <c r="AK84" s="42"/>
      <c r="AL84" s="42"/>
      <c r="AM84" s="42"/>
      <c r="AN84" s="42"/>
      <c r="AO84" s="42" t="str">
        <f t="shared" si="1"/>
        <v/>
      </c>
      <c r="AP84" s="42"/>
      <c r="AQ84" s="42"/>
      <c r="AR84" s="42"/>
      <c r="AS84" s="42"/>
      <c r="AT84" s="42"/>
      <c r="AU84" s="43"/>
    </row>
    <row r="85" spans="2:47" ht="20.25" customHeight="1" x14ac:dyDescent="0.15">
      <c r="B85" s="22">
        <v>38</v>
      </c>
      <c r="C85" s="23"/>
      <c r="D85" s="134" t="str">
        <f>IF(ISERROR(VLOOKUP(G85,[1]Goods!$A$1:$B$65536,2,0)),"",VLOOKUP(G85,[2]Goods!$A$1:$B$65536,2,0))</f>
        <v/>
      </c>
      <c r="E85" s="134"/>
      <c r="F85" s="134"/>
      <c r="G85" s="27"/>
      <c r="H85" s="28"/>
      <c r="I85" s="28"/>
      <c r="J85" s="28"/>
      <c r="K85" s="29"/>
      <c r="L85" s="30" t="str">
        <f>IF(ISERROR(VLOOKUP(G85,[1]Goods!$A$1:$C$65536,3,0)),"",VLOOKUP(G85,[1]Goods!$A$1:$C$65536,3,0))</f>
        <v/>
      </c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41"/>
      <c r="AB85" s="41"/>
      <c r="AC85" s="41"/>
      <c r="AD85" s="41"/>
      <c r="AE85" s="41"/>
      <c r="AF85" s="41"/>
      <c r="AG85" s="41"/>
      <c r="AH85" s="42" t="str">
        <f>IF(ISERROR(VLOOKUP(G85,[1]Goods!$A$1:$D$65536,4,0)),"",VLOOKUP(G85,[1]Goods!$A$1:$D$65536,4,0))</f>
        <v/>
      </c>
      <c r="AI85" s="42"/>
      <c r="AJ85" s="42"/>
      <c r="AK85" s="42"/>
      <c r="AL85" s="42"/>
      <c r="AM85" s="42"/>
      <c r="AN85" s="42"/>
      <c r="AO85" s="42" t="str">
        <f t="shared" si="1"/>
        <v/>
      </c>
      <c r="AP85" s="42"/>
      <c r="AQ85" s="42"/>
      <c r="AR85" s="42"/>
      <c r="AS85" s="42"/>
      <c r="AT85" s="42"/>
      <c r="AU85" s="43"/>
    </row>
    <row r="86" spans="2:47" ht="20.25" customHeight="1" x14ac:dyDescent="0.15">
      <c r="B86" s="22">
        <v>39</v>
      </c>
      <c r="C86" s="23"/>
      <c r="D86" s="134" t="str">
        <f>IF(ISERROR(VLOOKUP(G86,[1]Goods!$A$1:$B$65536,2,0)),"",VLOOKUP(G86,[2]Goods!$A$1:$B$65536,2,0))</f>
        <v/>
      </c>
      <c r="E86" s="134"/>
      <c r="F86" s="134"/>
      <c r="G86" s="27"/>
      <c r="H86" s="28"/>
      <c r="I86" s="28"/>
      <c r="J86" s="28"/>
      <c r="K86" s="29"/>
      <c r="L86" s="30" t="str">
        <f>IF(ISERROR(VLOOKUP(G86,[1]Goods!$A$1:$C$65536,3,0)),"",VLOOKUP(G86,[1]Goods!$A$1:$C$65536,3,0))</f>
        <v/>
      </c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41"/>
      <c r="AB86" s="41"/>
      <c r="AC86" s="41"/>
      <c r="AD86" s="41"/>
      <c r="AE86" s="41"/>
      <c r="AF86" s="41"/>
      <c r="AG86" s="41"/>
      <c r="AH86" s="42" t="str">
        <f>IF(ISERROR(VLOOKUP(G86,[1]Goods!$A$1:$D$65536,4,0)),"",VLOOKUP(G86,[1]Goods!$A$1:$D$65536,4,0))</f>
        <v/>
      </c>
      <c r="AI86" s="42"/>
      <c r="AJ86" s="42"/>
      <c r="AK86" s="42"/>
      <c r="AL86" s="42"/>
      <c r="AM86" s="42"/>
      <c r="AN86" s="42"/>
      <c r="AO86" s="42" t="str">
        <f t="shared" si="1"/>
        <v/>
      </c>
      <c r="AP86" s="42"/>
      <c r="AQ86" s="42"/>
      <c r="AR86" s="42"/>
      <c r="AS86" s="42"/>
      <c r="AT86" s="42"/>
      <c r="AU86" s="43"/>
    </row>
    <row r="87" spans="2:47" ht="20.25" customHeight="1" thickBot="1" x14ac:dyDescent="0.2">
      <c r="B87" s="116">
        <v>40</v>
      </c>
      <c r="C87" s="117"/>
      <c r="D87" s="133" t="str">
        <f>IF(ISERROR(VLOOKUP(G87,[1]Goods!$A$1:$B$65536,2,0)),"",VLOOKUP(G87,[2]Goods!$A$1:$B$65536,2,0))</f>
        <v/>
      </c>
      <c r="E87" s="133"/>
      <c r="F87" s="133"/>
      <c r="G87" s="121"/>
      <c r="H87" s="122"/>
      <c r="I87" s="122"/>
      <c r="J87" s="122"/>
      <c r="K87" s="123"/>
      <c r="L87" s="124" t="str">
        <f>IF(ISERROR(VLOOKUP(G87,[1]Goods!$A$1:$C$65536,3,0)),"",VLOOKUP(G87,[1]Goods!$A$1:$C$65536,3,0))</f>
        <v/>
      </c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5"/>
      <c r="AB87" s="125"/>
      <c r="AC87" s="125"/>
      <c r="AD87" s="125"/>
      <c r="AE87" s="125"/>
      <c r="AF87" s="125"/>
      <c r="AG87" s="125"/>
      <c r="AH87" s="127" t="str">
        <f>IF(ISERROR(VLOOKUP(G87,[1]Goods!$A$1:$D$65536,4,0)),"",VLOOKUP(G87,[1]Goods!$A$1:$D$65536,4,0))</f>
        <v/>
      </c>
      <c r="AI87" s="127"/>
      <c r="AJ87" s="127"/>
      <c r="AK87" s="127"/>
      <c r="AL87" s="127"/>
      <c r="AM87" s="127"/>
      <c r="AN87" s="127"/>
      <c r="AO87" s="127" t="str">
        <f t="shared" si="1"/>
        <v/>
      </c>
      <c r="AP87" s="127"/>
      <c r="AQ87" s="127"/>
      <c r="AR87" s="127"/>
      <c r="AS87" s="127"/>
      <c r="AT87" s="127"/>
      <c r="AU87" s="128"/>
    </row>
    <row r="89" spans="2:47" ht="11.25" customHeight="1" thickBot="1" x14ac:dyDescent="0.2"/>
    <row r="90" spans="2:47" ht="20.25" customHeight="1" thickBot="1" x14ac:dyDescent="0.2">
      <c r="B90" s="61" t="s">
        <v>37</v>
      </c>
      <c r="C90" s="62"/>
      <c r="D90" s="62"/>
      <c r="E90" s="62"/>
      <c r="F90" s="62"/>
      <c r="G90" s="63"/>
      <c r="AH90" s="19" t="s">
        <v>15</v>
      </c>
      <c r="AI90" s="19"/>
      <c r="AJ90" s="19"/>
      <c r="AK90" s="19"/>
      <c r="AL90" s="19"/>
      <c r="AM90" s="19"/>
      <c r="AN90" s="19"/>
      <c r="AO90" s="19"/>
      <c r="AP90" s="2" t="s">
        <v>17</v>
      </c>
      <c r="AQ90" s="2"/>
      <c r="AR90" s="19">
        <v>4</v>
      </c>
      <c r="AS90" s="19"/>
      <c r="AT90" s="19"/>
      <c r="AU90" s="2" t="s">
        <v>18</v>
      </c>
    </row>
    <row r="91" spans="2:47" ht="20.25" customHeight="1" x14ac:dyDescent="0.15">
      <c r="B91" s="74" t="s">
        <v>8</v>
      </c>
      <c r="C91" s="71"/>
      <c r="D91" s="71" t="s">
        <v>0</v>
      </c>
      <c r="E91" s="71"/>
      <c r="F91" s="71"/>
      <c r="G91" s="132" t="s">
        <v>1</v>
      </c>
      <c r="H91" s="132"/>
      <c r="I91" s="132"/>
      <c r="J91" s="132"/>
      <c r="K91" s="132"/>
      <c r="L91" s="71" t="s">
        <v>2</v>
      </c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 t="s">
        <v>3</v>
      </c>
      <c r="AB91" s="71"/>
      <c r="AC91" s="71"/>
      <c r="AD91" s="71"/>
      <c r="AE91" s="71" t="s">
        <v>4</v>
      </c>
      <c r="AF91" s="71"/>
      <c r="AG91" s="71"/>
      <c r="AH91" s="71" t="s">
        <v>5</v>
      </c>
      <c r="AI91" s="71"/>
      <c r="AJ91" s="71"/>
      <c r="AK91" s="71"/>
      <c r="AL91" s="71"/>
      <c r="AM91" s="71"/>
      <c r="AN91" s="71"/>
      <c r="AO91" s="71" t="s">
        <v>6</v>
      </c>
      <c r="AP91" s="71"/>
      <c r="AQ91" s="71"/>
      <c r="AR91" s="71"/>
      <c r="AS91" s="71"/>
      <c r="AT91" s="71"/>
      <c r="AU91" s="72"/>
    </row>
    <row r="92" spans="2:47" ht="20.25" customHeight="1" x14ac:dyDescent="0.15">
      <c r="B92" s="22">
        <v>1</v>
      </c>
      <c r="C92" s="23"/>
      <c r="D92" s="24" t="str">
        <f>IF(ISERROR(VLOOKUP(G92,[1]Goods!$A$1:$B$65536,2,0)),"",VLOOKUP(G92,[2]Goods!$A$1:$B$65536,2,0))</f>
        <v/>
      </c>
      <c r="E92" s="25"/>
      <c r="F92" s="26"/>
      <c r="G92" s="27"/>
      <c r="H92" s="28"/>
      <c r="I92" s="28"/>
      <c r="J92" s="28"/>
      <c r="K92" s="29"/>
      <c r="L92" s="30" t="str">
        <f>IF(ISERROR(VLOOKUP(G92,[1]Goods!$A$1:$C$65536,3,0)),"",VLOOKUP(G92,[1]Goods!$A$1:$C$65536,3,0))</f>
        <v/>
      </c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41"/>
      <c r="AB92" s="41"/>
      <c r="AC92" s="41"/>
      <c r="AD92" s="41"/>
      <c r="AE92" s="41"/>
      <c r="AF92" s="41"/>
      <c r="AG92" s="41"/>
      <c r="AH92" s="42" t="str">
        <f>IF(ISERROR(VLOOKUP(G92,[1]Goods!$A$1:$D$65536,4,0)),"",VLOOKUP(G92,[1]Goods!$A$1:$D$65536,4,0))</f>
        <v/>
      </c>
      <c r="AI92" s="42"/>
      <c r="AJ92" s="42"/>
      <c r="AK92" s="42"/>
      <c r="AL92" s="42"/>
      <c r="AM92" s="42"/>
      <c r="AN92" s="42"/>
      <c r="AO92" s="42" t="str">
        <f>IF(ISERROR(AH92*AE92),"",(AH92*AE92))</f>
        <v/>
      </c>
      <c r="AP92" s="42"/>
      <c r="AQ92" s="42"/>
      <c r="AR92" s="42"/>
      <c r="AS92" s="42"/>
      <c r="AT92" s="42"/>
      <c r="AU92" s="43"/>
    </row>
    <row r="93" spans="2:47" ht="20.25" customHeight="1" x14ac:dyDescent="0.15">
      <c r="B93" s="22">
        <v>2</v>
      </c>
      <c r="C93" s="23"/>
      <c r="D93" s="24" t="str">
        <f>IF(ISERROR(VLOOKUP(G93,[1]Goods!$A$1:$B$65536,2,0)),"",VLOOKUP(G93,[2]Goods!$A$1:$B$65536,2,0))</f>
        <v/>
      </c>
      <c r="E93" s="25"/>
      <c r="F93" s="26"/>
      <c r="G93" s="27"/>
      <c r="H93" s="28"/>
      <c r="I93" s="28"/>
      <c r="J93" s="28"/>
      <c r="K93" s="29"/>
      <c r="L93" s="30" t="str">
        <f>IF(ISERROR(VLOOKUP(G93,[1]Goods!$A$1:$C$65536,3,0)),"",VLOOKUP(G93,[1]Goods!$A$1:$C$65536,3,0))</f>
        <v/>
      </c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41"/>
      <c r="AB93" s="41"/>
      <c r="AC93" s="41"/>
      <c r="AD93" s="41"/>
      <c r="AE93" s="41"/>
      <c r="AF93" s="41"/>
      <c r="AG93" s="41"/>
      <c r="AH93" s="42" t="str">
        <f>IF(ISERROR(VLOOKUP(G93,[1]Goods!$A$1:$D$65536,4,0)),"",VLOOKUP(G93,[1]Goods!$A$1:$D$65536,4,0))</f>
        <v/>
      </c>
      <c r="AI93" s="42"/>
      <c r="AJ93" s="42"/>
      <c r="AK93" s="42"/>
      <c r="AL93" s="42"/>
      <c r="AM93" s="42"/>
      <c r="AN93" s="42"/>
      <c r="AO93" s="42" t="str">
        <f t="shared" ref="AO93:AO131" si="2">IF(ISERROR(AH93*AE93),"",(AH93*AE93))</f>
        <v/>
      </c>
      <c r="AP93" s="42"/>
      <c r="AQ93" s="42"/>
      <c r="AR93" s="42"/>
      <c r="AS93" s="42"/>
      <c r="AT93" s="42"/>
      <c r="AU93" s="43"/>
    </row>
    <row r="94" spans="2:47" ht="20.25" customHeight="1" x14ac:dyDescent="0.15">
      <c r="B94" s="22">
        <v>3</v>
      </c>
      <c r="C94" s="23"/>
      <c r="D94" s="24" t="str">
        <f>IF(ISERROR(VLOOKUP(G94,[1]Goods!$A$1:$B$65536,2,0)),"",VLOOKUP(G94,[2]Goods!$A$1:$B$65536,2,0))</f>
        <v/>
      </c>
      <c r="E94" s="25"/>
      <c r="F94" s="26"/>
      <c r="G94" s="27"/>
      <c r="H94" s="28"/>
      <c r="I94" s="28"/>
      <c r="J94" s="28"/>
      <c r="K94" s="29"/>
      <c r="L94" s="30" t="str">
        <f>IF(ISERROR(VLOOKUP(G94,[1]Goods!$A$1:$C$65536,3,0)),"",VLOOKUP(G94,[1]Goods!$A$1:$C$65536,3,0))</f>
        <v/>
      </c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41"/>
      <c r="AB94" s="41"/>
      <c r="AC94" s="41"/>
      <c r="AD94" s="41"/>
      <c r="AE94" s="41"/>
      <c r="AF94" s="41"/>
      <c r="AG94" s="41"/>
      <c r="AH94" s="42" t="str">
        <f>IF(ISERROR(VLOOKUP(G94,[1]Goods!$A$1:$D$65536,4,0)),"",VLOOKUP(G94,[1]Goods!$A$1:$D$65536,4,0))</f>
        <v/>
      </c>
      <c r="AI94" s="42"/>
      <c r="AJ94" s="42"/>
      <c r="AK94" s="42"/>
      <c r="AL94" s="42"/>
      <c r="AM94" s="42"/>
      <c r="AN94" s="42"/>
      <c r="AO94" s="42" t="str">
        <f t="shared" si="2"/>
        <v/>
      </c>
      <c r="AP94" s="42"/>
      <c r="AQ94" s="42"/>
      <c r="AR94" s="42"/>
      <c r="AS94" s="42"/>
      <c r="AT94" s="42"/>
      <c r="AU94" s="43"/>
    </row>
    <row r="95" spans="2:47" ht="20.25" customHeight="1" x14ac:dyDescent="0.15">
      <c r="B95" s="22">
        <v>4</v>
      </c>
      <c r="C95" s="23"/>
      <c r="D95" s="24" t="str">
        <f>IF(ISERROR(VLOOKUP(G95,[1]Goods!$A$1:$B$65536,2,0)),"",VLOOKUP(G95,[2]Goods!$A$1:$B$65536,2,0))</f>
        <v/>
      </c>
      <c r="E95" s="25"/>
      <c r="F95" s="26"/>
      <c r="G95" s="27"/>
      <c r="H95" s="28"/>
      <c r="I95" s="28"/>
      <c r="J95" s="28"/>
      <c r="K95" s="29"/>
      <c r="L95" s="30" t="str">
        <f>IF(ISERROR(VLOOKUP(G95,[1]Goods!$A$1:$C$65536,3,0)),"",VLOOKUP(G95,[1]Goods!$A$1:$C$65536,3,0))</f>
        <v/>
      </c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41"/>
      <c r="AB95" s="41"/>
      <c r="AC95" s="41"/>
      <c r="AD95" s="41"/>
      <c r="AE95" s="41"/>
      <c r="AF95" s="41"/>
      <c r="AG95" s="41"/>
      <c r="AH95" s="42" t="str">
        <f>IF(ISERROR(VLOOKUP(G95,[1]Goods!$A$1:$D$65536,4,0)),"",VLOOKUP(G95,[1]Goods!$A$1:$D$65536,4,0))</f>
        <v/>
      </c>
      <c r="AI95" s="42"/>
      <c r="AJ95" s="42"/>
      <c r="AK95" s="42"/>
      <c r="AL95" s="42"/>
      <c r="AM95" s="42"/>
      <c r="AN95" s="42"/>
      <c r="AO95" s="42" t="str">
        <f t="shared" si="2"/>
        <v/>
      </c>
      <c r="AP95" s="42"/>
      <c r="AQ95" s="42"/>
      <c r="AR95" s="42"/>
      <c r="AS95" s="42"/>
      <c r="AT95" s="42"/>
      <c r="AU95" s="43"/>
    </row>
    <row r="96" spans="2:47" ht="20.25" customHeight="1" x14ac:dyDescent="0.15">
      <c r="B96" s="22">
        <v>5</v>
      </c>
      <c r="C96" s="23"/>
      <c r="D96" s="24" t="str">
        <f>IF(ISERROR(VLOOKUP(G96,[1]Goods!$A$1:$B$65536,2,0)),"",VLOOKUP(G96,[2]Goods!$A$1:$B$65536,2,0))</f>
        <v/>
      </c>
      <c r="E96" s="25"/>
      <c r="F96" s="26"/>
      <c r="G96" s="27"/>
      <c r="H96" s="28"/>
      <c r="I96" s="28"/>
      <c r="J96" s="28"/>
      <c r="K96" s="29"/>
      <c r="L96" s="30" t="str">
        <f>IF(ISERROR(VLOOKUP(G96,[1]Goods!$A$1:$C$65536,3,0)),"",VLOOKUP(G96,[1]Goods!$A$1:$C$65536,3,0))</f>
        <v/>
      </c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41"/>
      <c r="AB96" s="41"/>
      <c r="AC96" s="41"/>
      <c r="AD96" s="41"/>
      <c r="AE96" s="41"/>
      <c r="AF96" s="41"/>
      <c r="AG96" s="41"/>
      <c r="AH96" s="42" t="str">
        <f>IF(ISERROR(VLOOKUP(G96,[1]Goods!$A$1:$D$65536,4,0)),"",VLOOKUP(G96,[1]Goods!$A$1:$D$65536,4,0))</f>
        <v/>
      </c>
      <c r="AI96" s="42"/>
      <c r="AJ96" s="42"/>
      <c r="AK96" s="42"/>
      <c r="AL96" s="42"/>
      <c r="AM96" s="42"/>
      <c r="AN96" s="42"/>
      <c r="AO96" s="42" t="str">
        <f t="shared" si="2"/>
        <v/>
      </c>
      <c r="AP96" s="42"/>
      <c r="AQ96" s="42"/>
      <c r="AR96" s="42"/>
      <c r="AS96" s="42"/>
      <c r="AT96" s="42"/>
      <c r="AU96" s="43"/>
    </row>
    <row r="97" spans="2:47" ht="20.25" customHeight="1" x14ac:dyDescent="0.15">
      <c r="B97" s="22">
        <v>6</v>
      </c>
      <c r="C97" s="23"/>
      <c r="D97" s="24" t="str">
        <f>IF(ISERROR(VLOOKUP(G97,[1]Goods!$A$1:$B$65536,2,0)),"",VLOOKUP(G97,[2]Goods!$A$1:$B$65536,2,0))</f>
        <v/>
      </c>
      <c r="E97" s="25"/>
      <c r="F97" s="26"/>
      <c r="G97" s="27"/>
      <c r="H97" s="28"/>
      <c r="I97" s="28"/>
      <c r="J97" s="28"/>
      <c r="K97" s="29"/>
      <c r="L97" s="30" t="str">
        <f>IF(ISERROR(VLOOKUP(G97,[1]Goods!$A$1:$C$65536,3,0)),"",VLOOKUP(G97,[1]Goods!$A$1:$C$65536,3,0))</f>
        <v/>
      </c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41"/>
      <c r="AB97" s="41"/>
      <c r="AC97" s="41"/>
      <c r="AD97" s="41"/>
      <c r="AE97" s="41"/>
      <c r="AF97" s="41"/>
      <c r="AG97" s="41"/>
      <c r="AH97" s="42" t="str">
        <f>IF(ISERROR(VLOOKUP(G97,[1]Goods!$A$1:$D$65536,4,0)),"",VLOOKUP(G97,[1]Goods!$A$1:$D$65536,4,0))</f>
        <v/>
      </c>
      <c r="AI97" s="42"/>
      <c r="AJ97" s="42"/>
      <c r="AK97" s="42"/>
      <c r="AL97" s="42"/>
      <c r="AM97" s="42"/>
      <c r="AN97" s="42"/>
      <c r="AO97" s="42" t="str">
        <f t="shared" si="2"/>
        <v/>
      </c>
      <c r="AP97" s="42"/>
      <c r="AQ97" s="42"/>
      <c r="AR97" s="42"/>
      <c r="AS97" s="42"/>
      <c r="AT97" s="42"/>
      <c r="AU97" s="43"/>
    </row>
    <row r="98" spans="2:47" ht="20.25" customHeight="1" x14ac:dyDescent="0.15">
      <c r="B98" s="22">
        <v>7</v>
      </c>
      <c r="C98" s="23"/>
      <c r="D98" s="24" t="str">
        <f>IF(ISERROR(VLOOKUP(G98,[1]Goods!$A$1:$B$65536,2,0)),"",VLOOKUP(G98,[2]Goods!$A$1:$B$65536,2,0))</f>
        <v/>
      </c>
      <c r="E98" s="25"/>
      <c r="F98" s="26"/>
      <c r="G98" s="27"/>
      <c r="H98" s="28"/>
      <c r="I98" s="28"/>
      <c r="J98" s="28"/>
      <c r="K98" s="29"/>
      <c r="L98" s="30" t="str">
        <f>IF(ISERROR(VLOOKUP(G98,[1]Goods!$A$1:$C$65536,3,0)),"",VLOOKUP(G98,[1]Goods!$A$1:$C$65536,3,0))</f>
        <v/>
      </c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41"/>
      <c r="AB98" s="41"/>
      <c r="AC98" s="41"/>
      <c r="AD98" s="41"/>
      <c r="AE98" s="41"/>
      <c r="AF98" s="41"/>
      <c r="AG98" s="41"/>
      <c r="AH98" s="42" t="str">
        <f>IF(ISERROR(VLOOKUP(G98,[1]Goods!$A$1:$D$65536,4,0)),"",VLOOKUP(G98,[1]Goods!$A$1:$D$65536,4,0))</f>
        <v/>
      </c>
      <c r="AI98" s="42"/>
      <c r="AJ98" s="42"/>
      <c r="AK98" s="42"/>
      <c r="AL98" s="42"/>
      <c r="AM98" s="42"/>
      <c r="AN98" s="42"/>
      <c r="AO98" s="42" t="str">
        <f t="shared" si="2"/>
        <v/>
      </c>
      <c r="AP98" s="42"/>
      <c r="AQ98" s="42"/>
      <c r="AR98" s="42"/>
      <c r="AS98" s="42"/>
      <c r="AT98" s="42"/>
      <c r="AU98" s="43"/>
    </row>
    <row r="99" spans="2:47" ht="20.25" customHeight="1" x14ac:dyDescent="0.15">
      <c r="B99" s="22">
        <v>8</v>
      </c>
      <c r="C99" s="23"/>
      <c r="D99" s="24" t="str">
        <f>IF(ISERROR(VLOOKUP(G99,[1]Goods!$A$1:$B$65536,2,0)),"",VLOOKUP(G99,[2]Goods!$A$1:$B$65536,2,0))</f>
        <v/>
      </c>
      <c r="E99" s="25"/>
      <c r="F99" s="26"/>
      <c r="G99" s="27"/>
      <c r="H99" s="28"/>
      <c r="I99" s="28"/>
      <c r="J99" s="28"/>
      <c r="K99" s="29"/>
      <c r="L99" s="30" t="str">
        <f>IF(ISERROR(VLOOKUP(G99,[1]Goods!$A$1:$C$65536,3,0)),"",VLOOKUP(G99,[1]Goods!$A$1:$C$65536,3,0))</f>
        <v/>
      </c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41"/>
      <c r="AB99" s="41"/>
      <c r="AC99" s="41"/>
      <c r="AD99" s="41"/>
      <c r="AE99" s="41"/>
      <c r="AF99" s="41"/>
      <c r="AG99" s="41"/>
      <c r="AH99" s="42" t="str">
        <f>IF(ISERROR(VLOOKUP(G99,[1]Goods!$A$1:$D$65536,4,0)),"",VLOOKUP(G99,[1]Goods!$A$1:$D$65536,4,0))</f>
        <v/>
      </c>
      <c r="AI99" s="42"/>
      <c r="AJ99" s="42"/>
      <c r="AK99" s="42"/>
      <c r="AL99" s="42"/>
      <c r="AM99" s="42"/>
      <c r="AN99" s="42"/>
      <c r="AO99" s="42" t="str">
        <f t="shared" si="2"/>
        <v/>
      </c>
      <c r="AP99" s="42"/>
      <c r="AQ99" s="42"/>
      <c r="AR99" s="42"/>
      <c r="AS99" s="42"/>
      <c r="AT99" s="42"/>
      <c r="AU99" s="43"/>
    </row>
    <row r="100" spans="2:47" ht="20.25" customHeight="1" x14ac:dyDescent="0.15">
      <c r="B100" s="22">
        <v>9</v>
      </c>
      <c r="C100" s="23"/>
      <c r="D100" s="24" t="str">
        <f>IF(ISERROR(VLOOKUP(G100,[1]Goods!$A$1:$B$65536,2,0)),"",VLOOKUP(G100,[2]Goods!$A$1:$B$65536,2,0))</f>
        <v/>
      </c>
      <c r="E100" s="25"/>
      <c r="F100" s="26"/>
      <c r="G100" s="27"/>
      <c r="H100" s="28"/>
      <c r="I100" s="28"/>
      <c r="J100" s="28"/>
      <c r="K100" s="29"/>
      <c r="L100" s="30" t="str">
        <f>IF(ISERROR(VLOOKUP(G100,[1]Goods!$A$1:$C$65536,3,0)),"",VLOOKUP(G100,[1]Goods!$A$1:$C$65536,3,0))</f>
        <v/>
      </c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41"/>
      <c r="AB100" s="41"/>
      <c r="AC100" s="41"/>
      <c r="AD100" s="41"/>
      <c r="AE100" s="41"/>
      <c r="AF100" s="41"/>
      <c r="AG100" s="41"/>
      <c r="AH100" s="42" t="str">
        <f>IF(ISERROR(VLOOKUP(G100,[1]Goods!$A$1:$D$65536,4,0)),"",VLOOKUP(G100,[1]Goods!$A$1:$D$65536,4,0))</f>
        <v/>
      </c>
      <c r="AI100" s="42"/>
      <c r="AJ100" s="42"/>
      <c r="AK100" s="42"/>
      <c r="AL100" s="42"/>
      <c r="AM100" s="42"/>
      <c r="AN100" s="42"/>
      <c r="AO100" s="42" t="str">
        <f t="shared" si="2"/>
        <v/>
      </c>
      <c r="AP100" s="42"/>
      <c r="AQ100" s="42"/>
      <c r="AR100" s="42"/>
      <c r="AS100" s="42"/>
      <c r="AT100" s="42"/>
      <c r="AU100" s="43"/>
    </row>
    <row r="101" spans="2:47" ht="20.25" customHeight="1" x14ac:dyDescent="0.15">
      <c r="B101" s="22">
        <v>10</v>
      </c>
      <c r="C101" s="23"/>
      <c r="D101" s="24" t="str">
        <f>IF(ISERROR(VLOOKUP(G101,[1]Goods!$A$1:$B$65536,2,0)),"",VLOOKUP(G101,[2]Goods!$A$1:$B$65536,2,0))</f>
        <v/>
      </c>
      <c r="E101" s="25"/>
      <c r="F101" s="26"/>
      <c r="G101" s="27"/>
      <c r="H101" s="28"/>
      <c r="I101" s="28"/>
      <c r="J101" s="28"/>
      <c r="K101" s="29"/>
      <c r="L101" s="30" t="str">
        <f>IF(ISERROR(VLOOKUP(G101,[1]Goods!$A$1:$C$65536,3,0)),"",VLOOKUP(G101,[1]Goods!$A$1:$C$65536,3,0))</f>
        <v/>
      </c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41"/>
      <c r="AB101" s="41"/>
      <c r="AC101" s="41"/>
      <c r="AD101" s="41"/>
      <c r="AE101" s="41"/>
      <c r="AF101" s="41"/>
      <c r="AG101" s="41"/>
      <c r="AH101" s="42" t="str">
        <f>IF(ISERROR(VLOOKUP(G101,[1]Goods!$A$1:$D$65536,4,0)),"",VLOOKUP(G101,[1]Goods!$A$1:$D$65536,4,0))</f>
        <v/>
      </c>
      <c r="AI101" s="42"/>
      <c r="AJ101" s="42"/>
      <c r="AK101" s="42"/>
      <c r="AL101" s="42"/>
      <c r="AM101" s="42"/>
      <c r="AN101" s="42"/>
      <c r="AO101" s="42" t="str">
        <f t="shared" si="2"/>
        <v/>
      </c>
      <c r="AP101" s="42"/>
      <c r="AQ101" s="42"/>
      <c r="AR101" s="42"/>
      <c r="AS101" s="42"/>
      <c r="AT101" s="42"/>
      <c r="AU101" s="43"/>
    </row>
    <row r="102" spans="2:47" ht="20.25" customHeight="1" x14ac:dyDescent="0.15">
      <c r="B102" s="22">
        <v>11</v>
      </c>
      <c r="C102" s="23"/>
      <c r="D102" s="24" t="str">
        <f>IF(ISERROR(VLOOKUP(G102,[1]Goods!$A$1:$B$65536,2,0)),"",VLOOKUP(G102,[2]Goods!$A$1:$B$65536,2,0))</f>
        <v/>
      </c>
      <c r="E102" s="25"/>
      <c r="F102" s="26"/>
      <c r="G102" s="27"/>
      <c r="H102" s="28"/>
      <c r="I102" s="28"/>
      <c r="J102" s="28"/>
      <c r="K102" s="29"/>
      <c r="L102" s="30" t="str">
        <f>IF(ISERROR(VLOOKUP(G102,[1]Goods!$A$1:$C$65536,3,0)),"",VLOOKUP(G102,[1]Goods!$A$1:$C$65536,3,0))</f>
        <v/>
      </c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41"/>
      <c r="AB102" s="41"/>
      <c r="AC102" s="41"/>
      <c r="AD102" s="41"/>
      <c r="AE102" s="41"/>
      <c r="AF102" s="41"/>
      <c r="AG102" s="41"/>
      <c r="AH102" s="42" t="str">
        <f>IF(ISERROR(VLOOKUP(G102,[1]Goods!$A$1:$D$65536,4,0)),"",VLOOKUP(G102,[1]Goods!$A$1:$D$65536,4,0))</f>
        <v/>
      </c>
      <c r="AI102" s="42"/>
      <c r="AJ102" s="42"/>
      <c r="AK102" s="42"/>
      <c r="AL102" s="42"/>
      <c r="AM102" s="42"/>
      <c r="AN102" s="42"/>
      <c r="AO102" s="42" t="str">
        <f t="shared" si="2"/>
        <v/>
      </c>
      <c r="AP102" s="42"/>
      <c r="AQ102" s="42"/>
      <c r="AR102" s="42"/>
      <c r="AS102" s="42"/>
      <c r="AT102" s="42"/>
      <c r="AU102" s="43"/>
    </row>
    <row r="103" spans="2:47" ht="20.25" customHeight="1" x14ac:dyDescent="0.15">
      <c r="B103" s="22">
        <v>12</v>
      </c>
      <c r="C103" s="23"/>
      <c r="D103" s="24" t="str">
        <f>IF(ISERROR(VLOOKUP(G103,[1]Goods!$A$1:$B$65536,2,0)),"",VLOOKUP(G103,[2]Goods!$A$1:$B$65536,2,0))</f>
        <v/>
      </c>
      <c r="E103" s="25"/>
      <c r="F103" s="26"/>
      <c r="G103" s="27"/>
      <c r="H103" s="28"/>
      <c r="I103" s="28"/>
      <c r="J103" s="28"/>
      <c r="K103" s="29"/>
      <c r="L103" s="30" t="str">
        <f>IF(ISERROR(VLOOKUP(G103,[1]Goods!$A$1:$C$65536,3,0)),"",VLOOKUP(G103,[1]Goods!$A$1:$C$65536,3,0))</f>
        <v/>
      </c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41"/>
      <c r="AB103" s="41"/>
      <c r="AC103" s="41"/>
      <c r="AD103" s="41"/>
      <c r="AE103" s="41"/>
      <c r="AF103" s="41"/>
      <c r="AG103" s="41"/>
      <c r="AH103" s="42" t="str">
        <f>IF(ISERROR(VLOOKUP(G103,[1]Goods!$A$1:$D$65536,4,0)),"",VLOOKUP(G103,[1]Goods!$A$1:$D$65536,4,0))</f>
        <v/>
      </c>
      <c r="AI103" s="42"/>
      <c r="AJ103" s="42"/>
      <c r="AK103" s="42"/>
      <c r="AL103" s="42"/>
      <c r="AM103" s="42"/>
      <c r="AN103" s="42"/>
      <c r="AO103" s="42" t="str">
        <f t="shared" si="2"/>
        <v/>
      </c>
      <c r="AP103" s="42"/>
      <c r="AQ103" s="42"/>
      <c r="AR103" s="42"/>
      <c r="AS103" s="42"/>
      <c r="AT103" s="42"/>
      <c r="AU103" s="43"/>
    </row>
    <row r="104" spans="2:47" ht="20.25" customHeight="1" x14ac:dyDescent="0.15">
      <c r="B104" s="22">
        <v>13</v>
      </c>
      <c r="C104" s="23"/>
      <c r="D104" s="24" t="str">
        <f>IF(ISERROR(VLOOKUP(G104,[1]Goods!$A$1:$B$65536,2,0)),"",VLOOKUP(G104,[2]Goods!$A$1:$B$65536,2,0))</f>
        <v/>
      </c>
      <c r="E104" s="25"/>
      <c r="F104" s="26"/>
      <c r="G104" s="27"/>
      <c r="H104" s="28"/>
      <c r="I104" s="28"/>
      <c r="J104" s="28"/>
      <c r="K104" s="29"/>
      <c r="L104" s="30" t="str">
        <f>IF(ISERROR(VLOOKUP(G104,[1]Goods!$A$1:$C$65536,3,0)),"",VLOOKUP(G104,[1]Goods!$A$1:$C$65536,3,0))</f>
        <v/>
      </c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41"/>
      <c r="AB104" s="41"/>
      <c r="AC104" s="41"/>
      <c r="AD104" s="41"/>
      <c r="AE104" s="41"/>
      <c r="AF104" s="41"/>
      <c r="AG104" s="41"/>
      <c r="AH104" s="42" t="str">
        <f>IF(ISERROR(VLOOKUP(G104,[1]Goods!$A$1:$D$65536,4,0)),"",VLOOKUP(G104,[1]Goods!$A$1:$D$65536,4,0))</f>
        <v/>
      </c>
      <c r="AI104" s="42"/>
      <c r="AJ104" s="42"/>
      <c r="AK104" s="42"/>
      <c r="AL104" s="42"/>
      <c r="AM104" s="42"/>
      <c r="AN104" s="42"/>
      <c r="AO104" s="42" t="str">
        <f t="shared" si="2"/>
        <v/>
      </c>
      <c r="AP104" s="42"/>
      <c r="AQ104" s="42"/>
      <c r="AR104" s="42"/>
      <c r="AS104" s="42"/>
      <c r="AT104" s="42"/>
      <c r="AU104" s="43"/>
    </row>
    <row r="105" spans="2:47" ht="20.25" customHeight="1" x14ac:dyDescent="0.15">
      <c r="B105" s="22">
        <v>14</v>
      </c>
      <c r="C105" s="23"/>
      <c r="D105" s="24" t="str">
        <f>IF(ISERROR(VLOOKUP(G105,[1]Goods!$A$1:$B$65536,2,0)),"",VLOOKUP(G105,[2]Goods!$A$1:$B$65536,2,0))</f>
        <v/>
      </c>
      <c r="E105" s="25"/>
      <c r="F105" s="26"/>
      <c r="G105" s="27"/>
      <c r="H105" s="28"/>
      <c r="I105" s="28"/>
      <c r="J105" s="28"/>
      <c r="K105" s="29"/>
      <c r="L105" s="30" t="str">
        <f>IF(ISERROR(VLOOKUP(G105,[1]Goods!$A$1:$C$65536,3,0)),"",VLOOKUP(G105,[1]Goods!$A$1:$C$65536,3,0))</f>
        <v/>
      </c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41"/>
      <c r="AB105" s="41"/>
      <c r="AC105" s="41"/>
      <c r="AD105" s="41"/>
      <c r="AE105" s="41"/>
      <c r="AF105" s="41"/>
      <c r="AG105" s="41"/>
      <c r="AH105" s="42" t="str">
        <f>IF(ISERROR(VLOOKUP(G105,[1]Goods!$A$1:$D$65536,4,0)),"",VLOOKUP(G105,[1]Goods!$A$1:$D$65536,4,0))</f>
        <v/>
      </c>
      <c r="AI105" s="42"/>
      <c r="AJ105" s="42"/>
      <c r="AK105" s="42"/>
      <c r="AL105" s="42"/>
      <c r="AM105" s="42"/>
      <c r="AN105" s="42"/>
      <c r="AO105" s="42" t="str">
        <f t="shared" si="2"/>
        <v/>
      </c>
      <c r="AP105" s="42"/>
      <c r="AQ105" s="42"/>
      <c r="AR105" s="42"/>
      <c r="AS105" s="42"/>
      <c r="AT105" s="42"/>
      <c r="AU105" s="43"/>
    </row>
    <row r="106" spans="2:47" ht="20.25" customHeight="1" x14ac:dyDescent="0.15">
      <c r="B106" s="22">
        <v>15</v>
      </c>
      <c r="C106" s="23"/>
      <c r="D106" s="24" t="str">
        <f>IF(ISERROR(VLOOKUP(G106,[1]Goods!$A$1:$B$65536,2,0)),"",VLOOKUP(G106,[2]Goods!$A$1:$B$65536,2,0))</f>
        <v/>
      </c>
      <c r="E106" s="25"/>
      <c r="F106" s="26"/>
      <c r="G106" s="27"/>
      <c r="H106" s="28"/>
      <c r="I106" s="28"/>
      <c r="J106" s="28"/>
      <c r="K106" s="29"/>
      <c r="L106" s="30" t="str">
        <f>IF(ISERROR(VLOOKUP(G106,[1]Goods!$A$1:$C$65536,3,0)),"",VLOOKUP(G106,[1]Goods!$A$1:$C$65536,3,0))</f>
        <v/>
      </c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41"/>
      <c r="AB106" s="41"/>
      <c r="AC106" s="41"/>
      <c r="AD106" s="41"/>
      <c r="AE106" s="41"/>
      <c r="AF106" s="41"/>
      <c r="AG106" s="41"/>
      <c r="AH106" s="42" t="str">
        <f>IF(ISERROR(VLOOKUP(G106,[1]Goods!$A$1:$D$65536,4,0)),"",VLOOKUP(G106,[1]Goods!$A$1:$D$65536,4,0))</f>
        <v/>
      </c>
      <c r="AI106" s="42"/>
      <c r="AJ106" s="42"/>
      <c r="AK106" s="42"/>
      <c r="AL106" s="42"/>
      <c r="AM106" s="42"/>
      <c r="AN106" s="42"/>
      <c r="AO106" s="42" t="str">
        <f t="shared" si="2"/>
        <v/>
      </c>
      <c r="AP106" s="42"/>
      <c r="AQ106" s="42"/>
      <c r="AR106" s="42"/>
      <c r="AS106" s="42"/>
      <c r="AT106" s="42"/>
      <c r="AU106" s="43"/>
    </row>
    <row r="107" spans="2:47" ht="20.25" customHeight="1" x14ac:dyDescent="0.15">
      <c r="B107" s="22">
        <v>16</v>
      </c>
      <c r="C107" s="23"/>
      <c r="D107" s="24" t="str">
        <f>IF(ISERROR(VLOOKUP(G107,[1]Goods!$A$1:$B$65536,2,0)),"",VLOOKUP(G107,[2]Goods!$A$1:$B$65536,2,0))</f>
        <v/>
      </c>
      <c r="E107" s="25"/>
      <c r="F107" s="26"/>
      <c r="G107" s="27"/>
      <c r="H107" s="28"/>
      <c r="I107" s="28"/>
      <c r="J107" s="28"/>
      <c r="K107" s="29"/>
      <c r="L107" s="30" t="str">
        <f>IF(ISERROR(VLOOKUP(G107,[1]Goods!$A$1:$C$65536,3,0)),"",VLOOKUP(G107,[1]Goods!$A$1:$C$65536,3,0))</f>
        <v/>
      </c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41"/>
      <c r="AB107" s="41"/>
      <c r="AC107" s="41"/>
      <c r="AD107" s="41"/>
      <c r="AE107" s="41"/>
      <c r="AF107" s="41"/>
      <c r="AG107" s="41"/>
      <c r="AH107" s="42" t="str">
        <f>IF(ISERROR(VLOOKUP(G107,[1]Goods!$A$1:$D$65536,4,0)),"",VLOOKUP(G107,[1]Goods!$A$1:$D$65536,4,0))</f>
        <v/>
      </c>
      <c r="AI107" s="42"/>
      <c r="AJ107" s="42"/>
      <c r="AK107" s="42"/>
      <c r="AL107" s="42"/>
      <c r="AM107" s="42"/>
      <c r="AN107" s="42"/>
      <c r="AO107" s="42" t="str">
        <f t="shared" si="2"/>
        <v/>
      </c>
      <c r="AP107" s="42"/>
      <c r="AQ107" s="42"/>
      <c r="AR107" s="42"/>
      <c r="AS107" s="42"/>
      <c r="AT107" s="42"/>
      <c r="AU107" s="43"/>
    </row>
    <row r="108" spans="2:47" ht="20.25" customHeight="1" x14ac:dyDescent="0.15">
      <c r="B108" s="22">
        <v>17</v>
      </c>
      <c r="C108" s="23"/>
      <c r="D108" s="24" t="str">
        <f>IF(ISERROR(VLOOKUP(G108,[1]Goods!$A$1:$B$65536,2,0)),"",VLOOKUP(G108,[2]Goods!$A$1:$B$65536,2,0))</f>
        <v/>
      </c>
      <c r="E108" s="25"/>
      <c r="F108" s="26"/>
      <c r="G108" s="27"/>
      <c r="H108" s="28"/>
      <c r="I108" s="28"/>
      <c r="J108" s="28"/>
      <c r="K108" s="29"/>
      <c r="L108" s="30" t="str">
        <f>IF(ISERROR(VLOOKUP(G108,[1]Goods!$A$1:$C$65536,3,0)),"",VLOOKUP(G108,[1]Goods!$A$1:$C$65536,3,0))</f>
        <v/>
      </c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41"/>
      <c r="AB108" s="41"/>
      <c r="AC108" s="41"/>
      <c r="AD108" s="41"/>
      <c r="AE108" s="41"/>
      <c r="AF108" s="41"/>
      <c r="AG108" s="41"/>
      <c r="AH108" s="42" t="str">
        <f>IF(ISERROR(VLOOKUP(G108,[1]Goods!$A$1:$D$65536,4,0)),"",VLOOKUP(G108,[1]Goods!$A$1:$D$65536,4,0))</f>
        <v/>
      </c>
      <c r="AI108" s="42"/>
      <c r="AJ108" s="42"/>
      <c r="AK108" s="42"/>
      <c r="AL108" s="42"/>
      <c r="AM108" s="42"/>
      <c r="AN108" s="42"/>
      <c r="AO108" s="42" t="str">
        <f t="shared" si="2"/>
        <v/>
      </c>
      <c r="AP108" s="42"/>
      <c r="AQ108" s="42"/>
      <c r="AR108" s="42"/>
      <c r="AS108" s="42"/>
      <c r="AT108" s="42"/>
      <c r="AU108" s="43"/>
    </row>
    <row r="109" spans="2:47" ht="20.25" customHeight="1" x14ac:dyDescent="0.15">
      <c r="B109" s="22">
        <v>18</v>
      </c>
      <c r="C109" s="23"/>
      <c r="D109" s="24" t="str">
        <f>IF(ISERROR(VLOOKUP(G109,[1]Goods!$A$1:$B$65536,2,0)),"",VLOOKUP(G109,[2]Goods!$A$1:$B$65536,2,0))</f>
        <v/>
      </c>
      <c r="E109" s="25"/>
      <c r="F109" s="26"/>
      <c r="G109" s="27"/>
      <c r="H109" s="28"/>
      <c r="I109" s="28"/>
      <c r="J109" s="28"/>
      <c r="K109" s="29"/>
      <c r="L109" s="30" t="str">
        <f>IF(ISERROR(VLOOKUP(G109,[1]Goods!$A$1:$C$65536,3,0)),"",VLOOKUP(G109,[1]Goods!$A$1:$C$65536,3,0))</f>
        <v/>
      </c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41"/>
      <c r="AB109" s="41"/>
      <c r="AC109" s="41"/>
      <c r="AD109" s="41"/>
      <c r="AE109" s="41"/>
      <c r="AF109" s="41"/>
      <c r="AG109" s="41"/>
      <c r="AH109" s="42" t="str">
        <f>IF(ISERROR(VLOOKUP(G109,[1]Goods!$A$1:$D$65536,4,0)),"",VLOOKUP(G109,[1]Goods!$A$1:$D$65536,4,0))</f>
        <v/>
      </c>
      <c r="AI109" s="42"/>
      <c r="AJ109" s="42"/>
      <c r="AK109" s="42"/>
      <c r="AL109" s="42"/>
      <c r="AM109" s="42"/>
      <c r="AN109" s="42"/>
      <c r="AO109" s="42" t="str">
        <f t="shared" si="2"/>
        <v/>
      </c>
      <c r="AP109" s="42"/>
      <c r="AQ109" s="42"/>
      <c r="AR109" s="42"/>
      <c r="AS109" s="42"/>
      <c r="AT109" s="42"/>
      <c r="AU109" s="43"/>
    </row>
    <row r="110" spans="2:47" ht="20.25" customHeight="1" x14ac:dyDescent="0.15">
      <c r="B110" s="22">
        <v>19</v>
      </c>
      <c r="C110" s="23"/>
      <c r="D110" s="24" t="str">
        <f>IF(ISERROR(VLOOKUP(G110,[1]Goods!$A$1:$B$65536,2,0)),"",VLOOKUP(G110,[2]Goods!$A$1:$B$65536,2,0))</f>
        <v/>
      </c>
      <c r="E110" s="25"/>
      <c r="F110" s="26"/>
      <c r="G110" s="27"/>
      <c r="H110" s="28"/>
      <c r="I110" s="28"/>
      <c r="J110" s="28"/>
      <c r="K110" s="29"/>
      <c r="L110" s="30" t="str">
        <f>IF(ISERROR(VLOOKUP(G110,[1]Goods!$A$1:$C$65536,3,0)),"",VLOOKUP(G110,[1]Goods!$A$1:$C$65536,3,0))</f>
        <v/>
      </c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41"/>
      <c r="AB110" s="41"/>
      <c r="AC110" s="41"/>
      <c r="AD110" s="41"/>
      <c r="AE110" s="41"/>
      <c r="AF110" s="41"/>
      <c r="AG110" s="41"/>
      <c r="AH110" s="42" t="str">
        <f>IF(ISERROR(VLOOKUP(G110,[1]Goods!$A$1:$D$65536,4,0)),"",VLOOKUP(G110,[1]Goods!$A$1:$D$65536,4,0))</f>
        <v/>
      </c>
      <c r="AI110" s="42"/>
      <c r="AJ110" s="42"/>
      <c r="AK110" s="42"/>
      <c r="AL110" s="42"/>
      <c r="AM110" s="42"/>
      <c r="AN110" s="42"/>
      <c r="AO110" s="42" t="str">
        <f t="shared" si="2"/>
        <v/>
      </c>
      <c r="AP110" s="42"/>
      <c r="AQ110" s="42"/>
      <c r="AR110" s="42"/>
      <c r="AS110" s="42"/>
      <c r="AT110" s="42"/>
      <c r="AU110" s="43"/>
    </row>
    <row r="111" spans="2:47" ht="20.25" customHeight="1" x14ac:dyDescent="0.15">
      <c r="B111" s="22">
        <v>20</v>
      </c>
      <c r="C111" s="23"/>
      <c r="D111" s="24" t="str">
        <f>IF(ISERROR(VLOOKUP(G111,[1]Goods!$A$1:$B$65536,2,0)),"",VLOOKUP(G111,[2]Goods!$A$1:$B$65536,2,0))</f>
        <v/>
      </c>
      <c r="E111" s="25"/>
      <c r="F111" s="26"/>
      <c r="G111" s="27"/>
      <c r="H111" s="28"/>
      <c r="I111" s="28"/>
      <c r="J111" s="28"/>
      <c r="K111" s="29"/>
      <c r="L111" s="30" t="str">
        <f>IF(ISERROR(VLOOKUP(G111,[1]Goods!$A$1:$C$65536,3,0)),"",VLOOKUP(G111,[1]Goods!$A$1:$C$65536,3,0))</f>
        <v/>
      </c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41"/>
      <c r="AB111" s="41"/>
      <c r="AC111" s="41"/>
      <c r="AD111" s="41"/>
      <c r="AE111" s="41"/>
      <c r="AF111" s="41"/>
      <c r="AG111" s="41"/>
      <c r="AH111" s="42" t="str">
        <f>IF(ISERROR(VLOOKUP(G111,[1]Goods!$A$1:$D$65536,4,0)),"",VLOOKUP(G111,[1]Goods!$A$1:$D$65536,4,0))</f>
        <v/>
      </c>
      <c r="AI111" s="42"/>
      <c r="AJ111" s="42"/>
      <c r="AK111" s="42"/>
      <c r="AL111" s="42"/>
      <c r="AM111" s="42"/>
      <c r="AN111" s="42"/>
      <c r="AO111" s="42" t="str">
        <f t="shared" si="2"/>
        <v/>
      </c>
      <c r="AP111" s="42"/>
      <c r="AQ111" s="42"/>
      <c r="AR111" s="42"/>
      <c r="AS111" s="42"/>
      <c r="AT111" s="42"/>
      <c r="AU111" s="43"/>
    </row>
    <row r="112" spans="2:47" ht="20.25" customHeight="1" x14ac:dyDescent="0.15">
      <c r="B112" s="22">
        <v>21</v>
      </c>
      <c r="C112" s="23"/>
      <c r="D112" s="24" t="str">
        <f>IF(ISERROR(VLOOKUP(G112,[1]Goods!$A$1:$B$65536,2,0)),"",VLOOKUP(G112,[2]Goods!$A$1:$B$65536,2,0))</f>
        <v/>
      </c>
      <c r="E112" s="25"/>
      <c r="F112" s="26"/>
      <c r="G112" s="27"/>
      <c r="H112" s="28"/>
      <c r="I112" s="28"/>
      <c r="J112" s="28"/>
      <c r="K112" s="29"/>
      <c r="L112" s="30" t="str">
        <f>IF(ISERROR(VLOOKUP(G112,[1]Goods!$A$1:$C$65536,3,0)),"",VLOOKUP(G112,[1]Goods!$A$1:$C$65536,3,0))</f>
        <v/>
      </c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41"/>
      <c r="AB112" s="41"/>
      <c r="AC112" s="41"/>
      <c r="AD112" s="41"/>
      <c r="AE112" s="41"/>
      <c r="AF112" s="41"/>
      <c r="AG112" s="41"/>
      <c r="AH112" s="42" t="str">
        <f>IF(ISERROR(VLOOKUP(G112,[1]Goods!$A$1:$D$65536,4,0)),"",VLOOKUP(G112,[1]Goods!$A$1:$D$65536,4,0))</f>
        <v/>
      </c>
      <c r="AI112" s="42"/>
      <c r="AJ112" s="42"/>
      <c r="AK112" s="42"/>
      <c r="AL112" s="42"/>
      <c r="AM112" s="42"/>
      <c r="AN112" s="42"/>
      <c r="AO112" s="42" t="str">
        <f t="shared" si="2"/>
        <v/>
      </c>
      <c r="AP112" s="42"/>
      <c r="AQ112" s="42"/>
      <c r="AR112" s="42"/>
      <c r="AS112" s="42"/>
      <c r="AT112" s="42"/>
      <c r="AU112" s="43"/>
    </row>
    <row r="113" spans="2:47" ht="20.25" customHeight="1" x14ac:dyDescent="0.15">
      <c r="B113" s="22">
        <v>22</v>
      </c>
      <c r="C113" s="23"/>
      <c r="D113" s="24" t="str">
        <f>IF(ISERROR(VLOOKUP(G113,[1]Goods!$A$1:$B$65536,2,0)),"",VLOOKUP(G113,[2]Goods!$A$1:$B$65536,2,0))</f>
        <v/>
      </c>
      <c r="E113" s="25"/>
      <c r="F113" s="26"/>
      <c r="G113" s="27"/>
      <c r="H113" s="28"/>
      <c r="I113" s="28"/>
      <c r="J113" s="28"/>
      <c r="K113" s="29"/>
      <c r="L113" s="30" t="str">
        <f>IF(ISERROR(VLOOKUP(G113,[1]Goods!$A$1:$C$65536,3,0)),"",VLOOKUP(G113,[1]Goods!$A$1:$C$65536,3,0))</f>
        <v/>
      </c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41"/>
      <c r="AB113" s="41"/>
      <c r="AC113" s="41"/>
      <c r="AD113" s="41"/>
      <c r="AE113" s="41"/>
      <c r="AF113" s="41"/>
      <c r="AG113" s="41"/>
      <c r="AH113" s="42" t="str">
        <f>IF(ISERROR(VLOOKUP(G113,[1]Goods!$A$1:$D$65536,4,0)),"",VLOOKUP(G113,[1]Goods!$A$1:$D$65536,4,0))</f>
        <v/>
      </c>
      <c r="AI113" s="42"/>
      <c r="AJ113" s="42"/>
      <c r="AK113" s="42"/>
      <c r="AL113" s="42"/>
      <c r="AM113" s="42"/>
      <c r="AN113" s="42"/>
      <c r="AO113" s="42" t="str">
        <f t="shared" si="2"/>
        <v/>
      </c>
      <c r="AP113" s="42"/>
      <c r="AQ113" s="42"/>
      <c r="AR113" s="42"/>
      <c r="AS113" s="42"/>
      <c r="AT113" s="42"/>
      <c r="AU113" s="43"/>
    </row>
    <row r="114" spans="2:47" ht="20.25" customHeight="1" x14ac:dyDescent="0.15">
      <c r="B114" s="22">
        <v>23</v>
      </c>
      <c r="C114" s="23"/>
      <c r="D114" s="24" t="str">
        <f>IF(ISERROR(VLOOKUP(G114,[1]Goods!$A$1:$B$65536,2,0)),"",VLOOKUP(G114,[2]Goods!$A$1:$B$65536,2,0))</f>
        <v/>
      </c>
      <c r="E114" s="25"/>
      <c r="F114" s="26"/>
      <c r="G114" s="27"/>
      <c r="H114" s="28"/>
      <c r="I114" s="28"/>
      <c r="J114" s="28"/>
      <c r="K114" s="29"/>
      <c r="L114" s="30" t="str">
        <f>IF(ISERROR(VLOOKUP(G114,[1]Goods!$A$1:$C$65536,3,0)),"",VLOOKUP(G114,[1]Goods!$A$1:$C$65536,3,0))</f>
        <v/>
      </c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41"/>
      <c r="AB114" s="41"/>
      <c r="AC114" s="41"/>
      <c r="AD114" s="41"/>
      <c r="AE114" s="41"/>
      <c r="AF114" s="41"/>
      <c r="AG114" s="41"/>
      <c r="AH114" s="42" t="str">
        <f>IF(ISERROR(VLOOKUP(G114,[1]Goods!$A$1:$D$65536,4,0)),"",VLOOKUP(G114,[1]Goods!$A$1:$D$65536,4,0))</f>
        <v/>
      </c>
      <c r="AI114" s="42"/>
      <c r="AJ114" s="42"/>
      <c r="AK114" s="42"/>
      <c r="AL114" s="42"/>
      <c r="AM114" s="42"/>
      <c r="AN114" s="42"/>
      <c r="AO114" s="42" t="str">
        <f t="shared" si="2"/>
        <v/>
      </c>
      <c r="AP114" s="42"/>
      <c r="AQ114" s="42"/>
      <c r="AR114" s="42"/>
      <c r="AS114" s="42"/>
      <c r="AT114" s="42"/>
      <c r="AU114" s="43"/>
    </row>
    <row r="115" spans="2:47" ht="20.25" customHeight="1" x14ac:dyDescent="0.15">
      <c r="B115" s="22">
        <v>24</v>
      </c>
      <c r="C115" s="23"/>
      <c r="D115" s="24" t="str">
        <f>IF(ISERROR(VLOOKUP(G115,[1]Goods!$A$1:$B$65536,2,0)),"",VLOOKUP(G115,[2]Goods!$A$1:$B$65536,2,0))</f>
        <v/>
      </c>
      <c r="E115" s="25"/>
      <c r="F115" s="26"/>
      <c r="G115" s="27"/>
      <c r="H115" s="28"/>
      <c r="I115" s="28"/>
      <c r="J115" s="28"/>
      <c r="K115" s="29"/>
      <c r="L115" s="30" t="str">
        <f>IF(ISERROR(VLOOKUP(G115,[1]Goods!$A$1:$C$65536,3,0)),"",VLOOKUP(G115,[1]Goods!$A$1:$C$65536,3,0))</f>
        <v/>
      </c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41"/>
      <c r="AB115" s="41"/>
      <c r="AC115" s="41"/>
      <c r="AD115" s="41"/>
      <c r="AE115" s="41"/>
      <c r="AF115" s="41"/>
      <c r="AG115" s="41"/>
      <c r="AH115" s="42" t="str">
        <f>IF(ISERROR(VLOOKUP(G115,[1]Goods!$A$1:$D$65536,4,0)),"",VLOOKUP(G115,[1]Goods!$A$1:$D$65536,4,0))</f>
        <v/>
      </c>
      <c r="AI115" s="42"/>
      <c r="AJ115" s="42"/>
      <c r="AK115" s="42"/>
      <c r="AL115" s="42"/>
      <c r="AM115" s="42"/>
      <c r="AN115" s="42"/>
      <c r="AO115" s="42" t="str">
        <f t="shared" si="2"/>
        <v/>
      </c>
      <c r="AP115" s="42"/>
      <c r="AQ115" s="42"/>
      <c r="AR115" s="42"/>
      <c r="AS115" s="42"/>
      <c r="AT115" s="42"/>
      <c r="AU115" s="43"/>
    </row>
    <row r="116" spans="2:47" ht="20.25" customHeight="1" x14ac:dyDescent="0.15">
      <c r="B116" s="22">
        <v>25</v>
      </c>
      <c r="C116" s="23"/>
      <c r="D116" s="24" t="str">
        <f>IF(ISERROR(VLOOKUP(G116,[1]Goods!$A$1:$B$65536,2,0)),"",VLOOKUP(G116,[2]Goods!$A$1:$B$65536,2,0))</f>
        <v/>
      </c>
      <c r="E116" s="25"/>
      <c r="F116" s="26"/>
      <c r="G116" s="27"/>
      <c r="H116" s="28"/>
      <c r="I116" s="28"/>
      <c r="J116" s="28"/>
      <c r="K116" s="29"/>
      <c r="L116" s="30" t="str">
        <f>IF(ISERROR(VLOOKUP(G116,[1]Goods!$A$1:$C$65536,3,0)),"",VLOOKUP(G116,[1]Goods!$A$1:$C$65536,3,0))</f>
        <v/>
      </c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41"/>
      <c r="AB116" s="41"/>
      <c r="AC116" s="41"/>
      <c r="AD116" s="41"/>
      <c r="AE116" s="41"/>
      <c r="AF116" s="41"/>
      <c r="AG116" s="41"/>
      <c r="AH116" s="42" t="str">
        <f>IF(ISERROR(VLOOKUP(G116,[1]Goods!$A$1:$D$65536,4,0)),"",VLOOKUP(G116,[1]Goods!$A$1:$D$65536,4,0))</f>
        <v/>
      </c>
      <c r="AI116" s="42"/>
      <c r="AJ116" s="42"/>
      <c r="AK116" s="42"/>
      <c r="AL116" s="42"/>
      <c r="AM116" s="42"/>
      <c r="AN116" s="42"/>
      <c r="AO116" s="42" t="str">
        <f t="shared" si="2"/>
        <v/>
      </c>
      <c r="AP116" s="42"/>
      <c r="AQ116" s="42"/>
      <c r="AR116" s="42"/>
      <c r="AS116" s="42"/>
      <c r="AT116" s="42"/>
      <c r="AU116" s="43"/>
    </row>
    <row r="117" spans="2:47" ht="20.25" customHeight="1" x14ac:dyDescent="0.15">
      <c r="B117" s="22">
        <v>26</v>
      </c>
      <c r="C117" s="23"/>
      <c r="D117" s="24" t="str">
        <f>IF(ISERROR(VLOOKUP(G117,[1]Goods!$A$1:$B$65536,2,0)),"",VLOOKUP(G117,[2]Goods!$A$1:$B$65536,2,0))</f>
        <v/>
      </c>
      <c r="E117" s="25"/>
      <c r="F117" s="26"/>
      <c r="G117" s="27"/>
      <c r="H117" s="28"/>
      <c r="I117" s="28"/>
      <c r="J117" s="28"/>
      <c r="K117" s="29"/>
      <c r="L117" s="30" t="str">
        <f>IF(ISERROR(VLOOKUP(G117,[1]Goods!$A$1:$C$65536,3,0)),"",VLOOKUP(G117,[1]Goods!$A$1:$C$65536,3,0))</f>
        <v/>
      </c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41"/>
      <c r="AB117" s="41"/>
      <c r="AC117" s="41"/>
      <c r="AD117" s="41"/>
      <c r="AE117" s="41"/>
      <c r="AF117" s="41"/>
      <c r="AG117" s="41"/>
      <c r="AH117" s="42" t="str">
        <f>IF(ISERROR(VLOOKUP(G117,[1]Goods!$A$1:$D$65536,4,0)),"",VLOOKUP(G117,[1]Goods!$A$1:$D$65536,4,0))</f>
        <v/>
      </c>
      <c r="AI117" s="42"/>
      <c r="AJ117" s="42"/>
      <c r="AK117" s="42"/>
      <c r="AL117" s="42"/>
      <c r="AM117" s="42"/>
      <c r="AN117" s="42"/>
      <c r="AO117" s="42" t="str">
        <f t="shared" si="2"/>
        <v/>
      </c>
      <c r="AP117" s="42"/>
      <c r="AQ117" s="42"/>
      <c r="AR117" s="42"/>
      <c r="AS117" s="42"/>
      <c r="AT117" s="42"/>
      <c r="AU117" s="43"/>
    </row>
    <row r="118" spans="2:47" ht="20.25" customHeight="1" x14ac:dyDescent="0.15">
      <c r="B118" s="22">
        <v>27</v>
      </c>
      <c r="C118" s="23"/>
      <c r="D118" s="24" t="str">
        <f>IF(ISERROR(VLOOKUP(G118,[1]Goods!$A$1:$B$65536,2,0)),"",VLOOKUP(G118,[2]Goods!$A$1:$B$65536,2,0))</f>
        <v/>
      </c>
      <c r="E118" s="25"/>
      <c r="F118" s="26"/>
      <c r="G118" s="27"/>
      <c r="H118" s="28"/>
      <c r="I118" s="28"/>
      <c r="J118" s="28"/>
      <c r="K118" s="29"/>
      <c r="L118" s="30" t="str">
        <f>IF(ISERROR(VLOOKUP(G118,[1]Goods!$A$1:$C$65536,3,0)),"",VLOOKUP(G118,[1]Goods!$A$1:$C$65536,3,0))</f>
        <v/>
      </c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41"/>
      <c r="AB118" s="41"/>
      <c r="AC118" s="41"/>
      <c r="AD118" s="41"/>
      <c r="AE118" s="41"/>
      <c r="AF118" s="41"/>
      <c r="AG118" s="41"/>
      <c r="AH118" s="42" t="str">
        <f>IF(ISERROR(VLOOKUP(G118,[1]Goods!$A$1:$D$65536,4,0)),"",VLOOKUP(G118,[1]Goods!$A$1:$D$65536,4,0))</f>
        <v/>
      </c>
      <c r="AI118" s="42"/>
      <c r="AJ118" s="42"/>
      <c r="AK118" s="42"/>
      <c r="AL118" s="42"/>
      <c r="AM118" s="42"/>
      <c r="AN118" s="42"/>
      <c r="AO118" s="42" t="str">
        <f t="shared" si="2"/>
        <v/>
      </c>
      <c r="AP118" s="42"/>
      <c r="AQ118" s="42"/>
      <c r="AR118" s="42"/>
      <c r="AS118" s="42"/>
      <c r="AT118" s="42"/>
      <c r="AU118" s="43"/>
    </row>
    <row r="119" spans="2:47" ht="20.25" customHeight="1" x14ac:dyDescent="0.15">
      <c r="B119" s="22">
        <v>28</v>
      </c>
      <c r="C119" s="23"/>
      <c r="D119" s="24" t="str">
        <f>IF(ISERROR(VLOOKUP(G119,[1]Goods!$A$1:$B$65536,2,0)),"",VLOOKUP(G119,[2]Goods!$A$1:$B$65536,2,0))</f>
        <v/>
      </c>
      <c r="E119" s="25"/>
      <c r="F119" s="26"/>
      <c r="G119" s="27"/>
      <c r="H119" s="28"/>
      <c r="I119" s="28"/>
      <c r="J119" s="28"/>
      <c r="K119" s="29"/>
      <c r="L119" s="30" t="str">
        <f>IF(ISERROR(VLOOKUP(G119,[1]Goods!$A$1:$C$65536,3,0)),"",VLOOKUP(G119,[1]Goods!$A$1:$C$65536,3,0))</f>
        <v/>
      </c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41"/>
      <c r="AB119" s="41"/>
      <c r="AC119" s="41"/>
      <c r="AD119" s="41"/>
      <c r="AE119" s="41"/>
      <c r="AF119" s="41"/>
      <c r="AG119" s="41"/>
      <c r="AH119" s="42" t="str">
        <f>IF(ISERROR(VLOOKUP(G119,[1]Goods!$A$1:$D$65536,4,0)),"",VLOOKUP(G119,[1]Goods!$A$1:$D$65536,4,0))</f>
        <v/>
      </c>
      <c r="AI119" s="42"/>
      <c r="AJ119" s="42"/>
      <c r="AK119" s="42"/>
      <c r="AL119" s="42"/>
      <c r="AM119" s="42"/>
      <c r="AN119" s="42"/>
      <c r="AO119" s="42" t="str">
        <f t="shared" si="2"/>
        <v/>
      </c>
      <c r="AP119" s="42"/>
      <c r="AQ119" s="42"/>
      <c r="AR119" s="42"/>
      <c r="AS119" s="42"/>
      <c r="AT119" s="42"/>
      <c r="AU119" s="43"/>
    </row>
    <row r="120" spans="2:47" ht="20.25" customHeight="1" x14ac:dyDescent="0.15">
      <c r="B120" s="22">
        <v>29</v>
      </c>
      <c r="C120" s="23"/>
      <c r="D120" s="24" t="str">
        <f>IF(ISERROR(VLOOKUP(G120,[1]Goods!$A$1:$B$65536,2,0)),"",VLOOKUP(G120,[2]Goods!$A$1:$B$65536,2,0))</f>
        <v/>
      </c>
      <c r="E120" s="25"/>
      <c r="F120" s="26"/>
      <c r="G120" s="27"/>
      <c r="H120" s="28"/>
      <c r="I120" s="28"/>
      <c r="J120" s="28"/>
      <c r="K120" s="29"/>
      <c r="L120" s="30" t="str">
        <f>IF(ISERROR(VLOOKUP(G120,[1]Goods!$A$1:$C$65536,3,0)),"",VLOOKUP(G120,[1]Goods!$A$1:$C$65536,3,0))</f>
        <v/>
      </c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41"/>
      <c r="AB120" s="41"/>
      <c r="AC120" s="41"/>
      <c r="AD120" s="41"/>
      <c r="AE120" s="41"/>
      <c r="AF120" s="41"/>
      <c r="AG120" s="41"/>
      <c r="AH120" s="42" t="str">
        <f>IF(ISERROR(VLOOKUP(G120,[1]Goods!$A$1:$D$65536,4,0)),"",VLOOKUP(G120,[1]Goods!$A$1:$D$65536,4,0))</f>
        <v/>
      </c>
      <c r="AI120" s="42"/>
      <c r="AJ120" s="42"/>
      <c r="AK120" s="42"/>
      <c r="AL120" s="42"/>
      <c r="AM120" s="42"/>
      <c r="AN120" s="42"/>
      <c r="AO120" s="42" t="str">
        <f t="shared" si="2"/>
        <v/>
      </c>
      <c r="AP120" s="42"/>
      <c r="AQ120" s="42"/>
      <c r="AR120" s="42"/>
      <c r="AS120" s="42"/>
      <c r="AT120" s="42"/>
      <c r="AU120" s="43"/>
    </row>
    <row r="121" spans="2:47" ht="20.25" customHeight="1" x14ac:dyDescent="0.15">
      <c r="B121" s="22">
        <v>30</v>
      </c>
      <c r="C121" s="23"/>
      <c r="D121" s="24" t="str">
        <f>IF(ISERROR(VLOOKUP(G121,[1]Goods!$A$1:$B$65536,2,0)),"",VLOOKUP(G121,[2]Goods!$A$1:$B$65536,2,0))</f>
        <v/>
      </c>
      <c r="E121" s="25"/>
      <c r="F121" s="26"/>
      <c r="G121" s="27"/>
      <c r="H121" s="28"/>
      <c r="I121" s="28"/>
      <c r="J121" s="28"/>
      <c r="K121" s="29"/>
      <c r="L121" s="30" t="str">
        <f>IF(ISERROR(VLOOKUP(G121,[1]Goods!$A$1:$C$65536,3,0)),"",VLOOKUP(G121,[1]Goods!$A$1:$C$65536,3,0))</f>
        <v/>
      </c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41"/>
      <c r="AB121" s="41"/>
      <c r="AC121" s="41"/>
      <c r="AD121" s="41"/>
      <c r="AE121" s="41"/>
      <c r="AF121" s="41"/>
      <c r="AG121" s="41"/>
      <c r="AH121" s="42" t="str">
        <f>IF(ISERROR(VLOOKUP(G121,[1]Goods!$A$1:$D$65536,4,0)),"",VLOOKUP(G121,[1]Goods!$A$1:$D$65536,4,0))</f>
        <v/>
      </c>
      <c r="AI121" s="42"/>
      <c r="AJ121" s="42"/>
      <c r="AK121" s="42"/>
      <c r="AL121" s="42"/>
      <c r="AM121" s="42"/>
      <c r="AN121" s="42"/>
      <c r="AO121" s="42" t="str">
        <f t="shared" si="2"/>
        <v/>
      </c>
      <c r="AP121" s="42"/>
      <c r="AQ121" s="42"/>
      <c r="AR121" s="42"/>
      <c r="AS121" s="42"/>
      <c r="AT121" s="42"/>
      <c r="AU121" s="43"/>
    </row>
    <row r="122" spans="2:47" ht="20.25" customHeight="1" x14ac:dyDescent="0.15">
      <c r="B122" s="22">
        <v>31</v>
      </c>
      <c r="C122" s="23"/>
      <c r="D122" s="24" t="str">
        <f>IF(ISERROR(VLOOKUP(G122,[1]Goods!$A$1:$B$65536,2,0)),"",VLOOKUP(G122,[2]Goods!$A$1:$B$65536,2,0))</f>
        <v/>
      </c>
      <c r="E122" s="25"/>
      <c r="F122" s="26"/>
      <c r="G122" s="27"/>
      <c r="H122" s="28"/>
      <c r="I122" s="28"/>
      <c r="J122" s="28"/>
      <c r="K122" s="29"/>
      <c r="L122" s="30" t="str">
        <f>IF(ISERROR(VLOOKUP(G122,[1]Goods!$A$1:$C$65536,3,0)),"",VLOOKUP(G122,[1]Goods!$A$1:$C$65536,3,0))</f>
        <v/>
      </c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41"/>
      <c r="AB122" s="41"/>
      <c r="AC122" s="41"/>
      <c r="AD122" s="41"/>
      <c r="AE122" s="41"/>
      <c r="AF122" s="41"/>
      <c r="AG122" s="41"/>
      <c r="AH122" s="42" t="str">
        <f>IF(ISERROR(VLOOKUP(G122,[1]Goods!$A$1:$D$65536,4,0)),"",VLOOKUP(G122,[1]Goods!$A$1:$D$65536,4,0))</f>
        <v/>
      </c>
      <c r="AI122" s="42"/>
      <c r="AJ122" s="42"/>
      <c r="AK122" s="42"/>
      <c r="AL122" s="42"/>
      <c r="AM122" s="42"/>
      <c r="AN122" s="42"/>
      <c r="AO122" s="42" t="str">
        <f t="shared" si="2"/>
        <v/>
      </c>
      <c r="AP122" s="42"/>
      <c r="AQ122" s="42"/>
      <c r="AR122" s="42"/>
      <c r="AS122" s="42"/>
      <c r="AT122" s="42"/>
      <c r="AU122" s="43"/>
    </row>
    <row r="123" spans="2:47" ht="20.25" customHeight="1" x14ac:dyDescent="0.15">
      <c r="B123" s="22">
        <v>32</v>
      </c>
      <c r="C123" s="23"/>
      <c r="D123" s="24" t="str">
        <f>IF(ISERROR(VLOOKUP(G123,[1]Goods!$A$1:$B$65536,2,0)),"",VLOOKUP(G123,[2]Goods!$A$1:$B$65536,2,0))</f>
        <v/>
      </c>
      <c r="E123" s="25"/>
      <c r="F123" s="26"/>
      <c r="G123" s="27"/>
      <c r="H123" s="28"/>
      <c r="I123" s="28"/>
      <c r="J123" s="28"/>
      <c r="K123" s="29"/>
      <c r="L123" s="30" t="str">
        <f>IF(ISERROR(VLOOKUP(G123,[1]Goods!$A$1:$C$65536,3,0)),"",VLOOKUP(G123,[1]Goods!$A$1:$C$65536,3,0))</f>
        <v/>
      </c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41"/>
      <c r="AB123" s="41"/>
      <c r="AC123" s="41"/>
      <c r="AD123" s="41"/>
      <c r="AE123" s="41"/>
      <c r="AF123" s="41"/>
      <c r="AG123" s="41"/>
      <c r="AH123" s="42" t="str">
        <f>IF(ISERROR(VLOOKUP(G123,[1]Goods!$A$1:$D$65536,4,0)),"",VLOOKUP(G123,[1]Goods!$A$1:$D$65536,4,0))</f>
        <v/>
      </c>
      <c r="AI123" s="42"/>
      <c r="AJ123" s="42"/>
      <c r="AK123" s="42"/>
      <c r="AL123" s="42"/>
      <c r="AM123" s="42"/>
      <c r="AN123" s="42"/>
      <c r="AO123" s="42" t="str">
        <f t="shared" si="2"/>
        <v/>
      </c>
      <c r="AP123" s="42"/>
      <c r="AQ123" s="42"/>
      <c r="AR123" s="42"/>
      <c r="AS123" s="42"/>
      <c r="AT123" s="42"/>
      <c r="AU123" s="43"/>
    </row>
    <row r="124" spans="2:47" ht="20.25" customHeight="1" x14ac:dyDescent="0.15">
      <c r="B124" s="22">
        <v>33</v>
      </c>
      <c r="C124" s="23"/>
      <c r="D124" s="24" t="str">
        <f>IF(ISERROR(VLOOKUP(G124,[1]Goods!$A$1:$B$65536,2,0)),"",VLOOKUP(G124,[2]Goods!$A$1:$B$65536,2,0))</f>
        <v/>
      </c>
      <c r="E124" s="25"/>
      <c r="F124" s="26"/>
      <c r="G124" s="27"/>
      <c r="H124" s="28"/>
      <c r="I124" s="28"/>
      <c r="J124" s="28"/>
      <c r="K124" s="29"/>
      <c r="L124" s="30" t="str">
        <f>IF(ISERROR(VLOOKUP(G124,[1]Goods!$A$1:$C$65536,3,0)),"",VLOOKUP(G124,[1]Goods!$A$1:$C$65536,3,0))</f>
        <v/>
      </c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41"/>
      <c r="AB124" s="41"/>
      <c r="AC124" s="41"/>
      <c r="AD124" s="41"/>
      <c r="AE124" s="41"/>
      <c r="AF124" s="41"/>
      <c r="AG124" s="41"/>
      <c r="AH124" s="42" t="str">
        <f>IF(ISERROR(VLOOKUP(G124,[1]Goods!$A$1:$D$65536,4,0)),"",VLOOKUP(G124,[1]Goods!$A$1:$D$65536,4,0))</f>
        <v/>
      </c>
      <c r="AI124" s="42"/>
      <c r="AJ124" s="42"/>
      <c r="AK124" s="42"/>
      <c r="AL124" s="42"/>
      <c r="AM124" s="42"/>
      <c r="AN124" s="42"/>
      <c r="AO124" s="42" t="str">
        <f t="shared" si="2"/>
        <v/>
      </c>
      <c r="AP124" s="42"/>
      <c r="AQ124" s="42"/>
      <c r="AR124" s="42"/>
      <c r="AS124" s="42"/>
      <c r="AT124" s="42"/>
      <c r="AU124" s="43"/>
    </row>
    <row r="125" spans="2:47" ht="20.25" customHeight="1" x14ac:dyDescent="0.15">
      <c r="B125" s="22">
        <v>34</v>
      </c>
      <c r="C125" s="23"/>
      <c r="D125" s="24" t="str">
        <f>IF(ISERROR(VLOOKUP(G125,[1]Goods!$A$1:$B$65536,2,0)),"",VLOOKUP(G125,[2]Goods!$A$1:$B$65536,2,0))</f>
        <v/>
      </c>
      <c r="E125" s="25"/>
      <c r="F125" s="26"/>
      <c r="G125" s="27"/>
      <c r="H125" s="28"/>
      <c r="I125" s="28"/>
      <c r="J125" s="28"/>
      <c r="K125" s="29"/>
      <c r="L125" s="30" t="str">
        <f>IF(ISERROR(VLOOKUP(G125,[1]Goods!$A$1:$C$65536,3,0)),"",VLOOKUP(G125,[1]Goods!$A$1:$C$65536,3,0))</f>
        <v/>
      </c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41"/>
      <c r="AB125" s="41"/>
      <c r="AC125" s="41"/>
      <c r="AD125" s="41"/>
      <c r="AE125" s="41"/>
      <c r="AF125" s="41"/>
      <c r="AG125" s="41"/>
      <c r="AH125" s="42" t="str">
        <f>IF(ISERROR(VLOOKUP(G125,[1]Goods!$A$1:$D$65536,4,0)),"",VLOOKUP(G125,[1]Goods!$A$1:$D$65536,4,0))</f>
        <v/>
      </c>
      <c r="AI125" s="42"/>
      <c r="AJ125" s="42"/>
      <c r="AK125" s="42"/>
      <c r="AL125" s="42"/>
      <c r="AM125" s="42"/>
      <c r="AN125" s="42"/>
      <c r="AO125" s="42" t="str">
        <f t="shared" si="2"/>
        <v/>
      </c>
      <c r="AP125" s="42"/>
      <c r="AQ125" s="42"/>
      <c r="AR125" s="42"/>
      <c r="AS125" s="42"/>
      <c r="AT125" s="42"/>
      <c r="AU125" s="43"/>
    </row>
    <row r="126" spans="2:47" ht="20.25" customHeight="1" x14ac:dyDescent="0.15">
      <c r="B126" s="22">
        <v>35</v>
      </c>
      <c r="C126" s="23"/>
      <c r="D126" s="24" t="str">
        <f>IF(ISERROR(VLOOKUP(G126,[1]Goods!$A$1:$B$65536,2,0)),"",VLOOKUP(G126,[2]Goods!$A$1:$B$65536,2,0))</f>
        <v/>
      </c>
      <c r="E126" s="25"/>
      <c r="F126" s="26"/>
      <c r="G126" s="27"/>
      <c r="H126" s="28"/>
      <c r="I126" s="28"/>
      <c r="J126" s="28"/>
      <c r="K126" s="29"/>
      <c r="L126" s="30" t="str">
        <f>IF(ISERROR(VLOOKUP(G126,[1]Goods!$A$1:$C$65536,3,0)),"",VLOOKUP(G126,[1]Goods!$A$1:$C$65536,3,0))</f>
        <v/>
      </c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41"/>
      <c r="AB126" s="41"/>
      <c r="AC126" s="41"/>
      <c r="AD126" s="41"/>
      <c r="AE126" s="41"/>
      <c r="AF126" s="41"/>
      <c r="AG126" s="41"/>
      <c r="AH126" s="129" t="str">
        <f>IF(ISERROR(VLOOKUP(G126,[1]Goods!$A$1:$D$65536,4,0)),"",VLOOKUP(G126,[1]Goods!$A$1:$D$65536,4,0))</f>
        <v/>
      </c>
      <c r="AI126" s="130"/>
      <c r="AJ126" s="130"/>
      <c r="AK126" s="130"/>
      <c r="AL126" s="130"/>
      <c r="AM126" s="130"/>
      <c r="AN126" s="131"/>
      <c r="AO126" s="42" t="str">
        <f t="shared" si="2"/>
        <v/>
      </c>
      <c r="AP126" s="42"/>
      <c r="AQ126" s="42"/>
      <c r="AR126" s="42"/>
      <c r="AS126" s="42"/>
      <c r="AT126" s="42"/>
      <c r="AU126" s="43"/>
    </row>
    <row r="127" spans="2:47" ht="20.25" customHeight="1" x14ac:dyDescent="0.15">
      <c r="B127" s="22">
        <v>36</v>
      </c>
      <c r="C127" s="23"/>
      <c r="D127" s="24" t="str">
        <f>IF(ISERROR(VLOOKUP(G127,[1]Goods!$A$1:$B$65536,2,0)),"",VLOOKUP(G127,[2]Goods!$A$1:$B$65536,2,0))</f>
        <v/>
      </c>
      <c r="E127" s="25"/>
      <c r="F127" s="26"/>
      <c r="G127" s="27"/>
      <c r="H127" s="28"/>
      <c r="I127" s="28"/>
      <c r="J127" s="28"/>
      <c r="K127" s="29"/>
      <c r="L127" s="30" t="str">
        <f>IF(ISERROR(VLOOKUP(G127,[1]Goods!$A$1:$C$65536,3,0)),"",VLOOKUP(G127,[1]Goods!$A$1:$C$65536,3,0))</f>
        <v/>
      </c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41"/>
      <c r="AB127" s="41"/>
      <c r="AC127" s="41"/>
      <c r="AD127" s="41"/>
      <c r="AE127" s="41"/>
      <c r="AF127" s="41"/>
      <c r="AG127" s="41"/>
      <c r="AH127" s="42" t="str">
        <f>IF(ISERROR(VLOOKUP(G127,[1]Goods!$A$1:$D$65536,4,0)),"",VLOOKUP(G127,[1]Goods!$A$1:$D$65536,4,0))</f>
        <v/>
      </c>
      <c r="AI127" s="42"/>
      <c r="AJ127" s="42"/>
      <c r="AK127" s="42"/>
      <c r="AL127" s="42"/>
      <c r="AM127" s="42"/>
      <c r="AN127" s="42"/>
      <c r="AO127" s="42" t="str">
        <f t="shared" si="2"/>
        <v/>
      </c>
      <c r="AP127" s="42"/>
      <c r="AQ127" s="42"/>
      <c r="AR127" s="42"/>
      <c r="AS127" s="42"/>
      <c r="AT127" s="42"/>
      <c r="AU127" s="43"/>
    </row>
    <row r="128" spans="2:47" ht="20.25" customHeight="1" x14ac:dyDescent="0.15">
      <c r="B128" s="22">
        <v>37</v>
      </c>
      <c r="C128" s="23"/>
      <c r="D128" s="24" t="str">
        <f>IF(ISERROR(VLOOKUP(G128,[1]Goods!$A$1:$B$65536,2,0)),"",VLOOKUP(G128,[2]Goods!$A$1:$B$65536,2,0))</f>
        <v/>
      </c>
      <c r="E128" s="25"/>
      <c r="F128" s="26"/>
      <c r="G128" s="27"/>
      <c r="H128" s="28"/>
      <c r="I128" s="28"/>
      <c r="J128" s="28"/>
      <c r="K128" s="29"/>
      <c r="L128" s="30" t="str">
        <f>IF(ISERROR(VLOOKUP(G128,[1]Goods!$A$1:$C$65536,3,0)),"",VLOOKUP(G128,[1]Goods!$A$1:$C$65536,3,0))</f>
        <v/>
      </c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41"/>
      <c r="AB128" s="41"/>
      <c r="AC128" s="41"/>
      <c r="AD128" s="41"/>
      <c r="AE128" s="41"/>
      <c r="AF128" s="41"/>
      <c r="AG128" s="41"/>
      <c r="AH128" s="42" t="str">
        <f>IF(ISERROR(VLOOKUP(G128,[1]Goods!$A$1:$D$65536,4,0)),"",VLOOKUP(G128,[1]Goods!$A$1:$D$65536,4,0))</f>
        <v/>
      </c>
      <c r="AI128" s="42"/>
      <c r="AJ128" s="42"/>
      <c r="AK128" s="42"/>
      <c r="AL128" s="42"/>
      <c r="AM128" s="42"/>
      <c r="AN128" s="42"/>
      <c r="AO128" s="42" t="str">
        <f t="shared" si="2"/>
        <v/>
      </c>
      <c r="AP128" s="42"/>
      <c r="AQ128" s="42"/>
      <c r="AR128" s="42"/>
      <c r="AS128" s="42"/>
      <c r="AT128" s="42"/>
      <c r="AU128" s="43"/>
    </row>
    <row r="129" spans="2:47" ht="20.25" customHeight="1" x14ac:dyDescent="0.15">
      <c r="B129" s="22">
        <v>38</v>
      </c>
      <c r="C129" s="23"/>
      <c r="D129" s="24" t="str">
        <f>IF(ISERROR(VLOOKUP(G129,[1]Goods!$A$1:$B$65536,2,0)),"",VLOOKUP(G129,[2]Goods!$A$1:$B$65536,2,0))</f>
        <v/>
      </c>
      <c r="E129" s="25"/>
      <c r="F129" s="26"/>
      <c r="G129" s="27"/>
      <c r="H129" s="28"/>
      <c r="I129" s="28"/>
      <c r="J129" s="28"/>
      <c r="K129" s="29"/>
      <c r="L129" s="30" t="str">
        <f>IF(ISERROR(VLOOKUP(G129,[1]Goods!$A$1:$C$65536,3,0)),"",VLOOKUP(G129,[1]Goods!$A$1:$C$65536,3,0))</f>
        <v/>
      </c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41"/>
      <c r="AB129" s="41"/>
      <c r="AC129" s="41"/>
      <c r="AD129" s="41"/>
      <c r="AE129" s="41"/>
      <c r="AF129" s="41"/>
      <c r="AG129" s="41"/>
      <c r="AH129" s="42" t="str">
        <f>IF(ISERROR(VLOOKUP(G129,[1]Goods!$A$1:$D$65536,4,0)),"",VLOOKUP(G129,[1]Goods!$A$1:$D$65536,4,0))</f>
        <v/>
      </c>
      <c r="AI129" s="42"/>
      <c r="AJ129" s="42"/>
      <c r="AK129" s="42"/>
      <c r="AL129" s="42"/>
      <c r="AM129" s="42"/>
      <c r="AN129" s="42"/>
      <c r="AO129" s="42" t="str">
        <f t="shared" si="2"/>
        <v/>
      </c>
      <c r="AP129" s="42"/>
      <c r="AQ129" s="42"/>
      <c r="AR129" s="42"/>
      <c r="AS129" s="42"/>
      <c r="AT129" s="42"/>
      <c r="AU129" s="43"/>
    </row>
    <row r="130" spans="2:47" ht="20.25" customHeight="1" x14ac:dyDescent="0.15">
      <c r="B130" s="22">
        <v>39</v>
      </c>
      <c r="C130" s="23"/>
      <c r="D130" s="24" t="str">
        <f>IF(ISERROR(VLOOKUP(G130,[1]Goods!$A$1:$B$65536,2,0)),"",VLOOKUP(G130,[2]Goods!$A$1:$B$65536,2,0))</f>
        <v/>
      </c>
      <c r="E130" s="25"/>
      <c r="F130" s="26"/>
      <c r="G130" s="27"/>
      <c r="H130" s="28"/>
      <c r="I130" s="28"/>
      <c r="J130" s="28"/>
      <c r="K130" s="29"/>
      <c r="L130" s="30" t="str">
        <f>IF(ISERROR(VLOOKUP(G130,[1]Goods!$A$1:$C$65536,3,0)),"",VLOOKUP(G130,[1]Goods!$A$1:$C$65536,3,0))</f>
        <v/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41"/>
      <c r="AB130" s="41"/>
      <c r="AC130" s="41"/>
      <c r="AD130" s="41"/>
      <c r="AE130" s="41"/>
      <c r="AF130" s="41"/>
      <c r="AG130" s="41"/>
      <c r="AH130" s="42" t="str">
        <f>IF(ISERROR(VLOOKUP(G130,[1]Goods!$A$1:$D$65536,4,0)),"",VLOOKUP(G130,[1]Goods!$A$1:$D$65536,4,0))</f>
        <v/>
      </c>
      <c r="AI130" s="42"/>
      <c r="AJ130" s="42"/>
      <c r="AK130" s="42"/>
      <c r="AL130" s="42"/>
      <c r="AM130" s="42"/>
      <c r="AN130" s="42"/>
      <c r="AO130" s="42" t="str">
        <f t="shared" si="2"/>
        <v/>
      </c>
      <c r="AP130" s="42"/>
      <c r="AQ130" s="42"/>
      <c r="AR130" s="42"/>
      <c r="AS130" s="42"/>
      <c r="AT130" s="42"/>
      <c r="AU130" s="43"/>
    </row>
    <row r="131" spans="2:47" ht="20.25" customHeight="1" thickBot="1" x14ac:dyDescent="0.2">
      <c r="B131" s="116">
        <v>40</v>
      </c>
      <c r="C131" s="117"/>
      <c r="D131" s="118" t="str">
        <f>IF(ISERROR(VLOOKUP(G131,[1]Goods!$A$1:$B$65536,2,0)),"",VLOOKUP(G131,[2]Goods!$A$1:$B$65536,2,0))</f>
        <v/>
      </c>
      <c r="E131" s="119"/>
      <c r="F131" s="120"/>
      <c r="G131" s="121"/>
      <c r="H131" s="122"/>
      <c r="I131" s="122"/>
      <c r="J131" s="122"/>
      <c r="K131" s="123"/>
      <c r="L131" s="124" t="str">
        <f>IF(ISERROR(VLOOKUP(G131,[1]Goods!$A$1:$C$65536,3,0)),"",VLOOKUP(G131,[1]Goods!$A$1:$C$65536,3,0))</f>
        <v/>
      </c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5"/>
      <c r="AB131" s="125"/>
      <c r="AC131" s="125"/>
      <c r="AD131" s="125"/>
      <c r="AE131" s="125"/>
      <c r="AF131" s="125"/>
      <c r="AG131" s="125"/>
      <c r="AH131" s="127" t="str">
        <f>IF(ISERROR(VLOOKUP(G131,[1]Goods!$A$1:$D$65536,4,0)),"",VLOOKUP(G131,[1]Goods!$A$1:$D$65536,4,0))</f>
        <v/>
      </c>
      <c r="AI131" s="127"/>
      <c r="AJ131" s="127"/>
      <c r="AK131" s="127"/>
      <c r="AL131" s="127"/>
      <c r="AM131" s="127"/>
      <c r="AN131" s="127"/>
      <c r="AO131" s="127" t="str">
        <f t="shared" si="2"/>
        <v/>
      </c>
      <c r="AP131" s="127"/>
      <c r="AQ131" s="127"/>
      <c r="AR131" s="127"/>
      <c r="AS131" s="127"/>
      <c r="AT131" s="127"/>
      <c r="AU131" s="128"/>
    </row>
    <row r="133" spans="2:47" ht="11.25" customHeight="1" thickBot="1" x14ac:dyDescent="0.2"/>
    <row r="134" spans="2:47" ht="20.25" customHeight="1" thickBot="1" x14ac:dyDescent="0.2">
      <c r="B134" s="61" t="s">
        <v>37</v>
      </c>
      <c r="C134" s="62"/>
      <c r="D134" s="62"/>
      <c r="E134" s="62"/>
      <c r="F134" s="62"/>
      <c r="G134" s="63"/>
      <c r="AH134" s="19" t="s">
        <v>15</v>
      </c>
      <c r="AI134" s="19"/>
      <c r="AJ134" s="19"/>
      <c r="AK134" s="19"/>
      <c r="AL134" s="19"/>
      <c r="AM134" s="19"/>
      <c r="AN134" s="19"/>
      <c r="AO134" s="19"/>
      <c r="AP134" s="2" t="s">
        <v>17</v>
      </c>
      <c r="AQ134" s="2"/>
      <c r="AR134" s="19">
        <v>5</v>
      </c>
      <c r="AS134" s="19"/>
      <c r="AT134" s="19"/>
      <c r="AU134" s="2" t="s">
        <v>18</v>
      </c>
    </row>
    <row r="135" spans="2:47" ht="20.25" customHeight="1" x14ac:dyDescent="0.15">
      <c r="B135" s="74" t="s">
        <v>8</v>
      </c>
      <c r="C135" s="71"/>
      <c r="D135" s="71" t="s">
        <v>0</v>
      </c>
      <c r="E135" s="71"/>
      <c r="F135" s="71"/>
      <c r="G135" s="132" t="s">
        <v>1</v>
      </c>
      <c r="H135" s="132"/>
      <c r="I135" s="132"/>
      <c r="J135" s="132"/>
      <c r="K135" s="132"/>
      <c r="L135" s="71" t="s">
        <v>2</v>
      </c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 t="s">
        <v>3</v>
      </c>
      <c r="AB135" s="71"/>
      <c r="AC135" s="71"/>
      <c r="AD135" s="71"/>
      <c r="AE135" s="71" t="s">
        <v>4</v>
      </c>
      <c r="AF135" s="71"/>
      <c r="AG135" s="71"/>
      <c r="AH135" s="71" t="s">
        <v>5</v>
      </c>
      <c r="AI135" s="71"/>
      <c r="AJ135" s="71"/>
      <c r="AK135" s="71"/>
      <c r="AL135" s="71"/>
      <c r="AM135" s="71"/>
      <c r="AN135" s="71"/>
      <c r="AO135" s="71" t="s">
        <v>6</v>
      </c>
      <c r="AP135" s="71"/>
      <c r="AQ135" s="71"/>
      <c r="AR135" s="71"/>
      <c r="AS135" s="71"/>
      <c r="AT135" s="71"/>
      <c r="AU135" s="72"/>
    </row>
    <row r="136" spans="2:47" ht="20.25" customHeight="1" x14ac:dyDescent="0.15">
      <c r="B136" s="22">
        <v>1</v>
      </c>
      <c r="C136" s="23"/>
      <c r="D136" s="24" t="str">
        <f>IF(ISERROR(VLOOKUP(G136,[1]Goods!$A$1:$B$65536,2,0)),"",VLOOKUP(G136,[2]Goods!$A$1:$B$65536,2,0))</f>
        <v/>
      </c>
      <c r="E136" s="25"/>
      <c r="F136" s="26"/>
      <c r="G136" s="27"/>
      <c r="H136" s="28"/>
      <c r="I136" s="28"/>
      <c r="J136" s="28"/>
      <c r="K136" s="29"/>
      <c r="L136" s="30" t="str">
        <f>IF(ISERROR(VLOOKUP(G136,[1]Goods!$A$1:$C$65536,3,0)),"",VLOOKUP(G136,[1]Goods!$A$1:$C$65536,3,0))</f>
        <v/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41"/>
      <c r="AB136" s="41"/>
      <c r="AC136" s="41"/>
      <c r="AD136" s="41"/>
      <c r="AE136" s="41"/>
      <c r="AF136" s="41"/>
      <c r="AG136" s="41"/>
      <c r="AH136" s="129" t="str">
        <f>IF(ISERROR(VLOOKUP(G136,[1]Goods!$A$1:$D$65536,4,0)),"",VLOOKUP(G136,[1]Goods!$A$1:$D$65536,4,0))</f>
        <v/>
      </c>
      <c r="AI136" s="130"/>
      <c r="AJ136" s="130"/>
      <c r="AK136" s="130"/>
      <c r="AL136" s="130"/>
      <c r="AM136" s="130"/>
      <c r="AN136" s="131"/>
      <c r="AO136" s="42" t="str">
        <f>IF(ISERROR(AH136*AE136),"",(AH136*AE136))</f>
        <v/>
      </c>
      <c r="AP136" s="42"/>
      <c r="AQ136" s="42"/>
      <c r="AR136" s="42"/>
      <c r="AS136" s="42"/>
      <c r="AT136" s="42"/>
      <c r="AU136" s="43"/>
    </row>
    <row r="137" spans="2:47" ht="20.25" customHeight="1" x14ac:dyDescent="0.15">
      <c r="B137" s="22">
        <v>2</v>
      </c>
      <c r="C137" s="23"/>
      <c r="D137" s="24" t="str">
        <f>IF(ISERROR(VLOOKUP(G137,[1]Goods!$A$1:$B$65536,2,0)),"",VLOOKUP(G137,[2]Goods!$A$1:$B$65536,2,0))</f>
        <v/>
      </c>
      <c r="E137" s="25"/>
      <c r="F137" s="26"/>
      <c r="G137" s="27"/>
      <c r="H137" s="28"/>
      <c r="I137" s="28"/>
      <c r="J137" s="28"/>
      <c r="K137" s="29"/>
      <c r="L137" s="30" t="str">
        <f>IF(ISERROR(VLOOKUP(G137,[1]Goods!$A$1:$C$65536,3,0)),"",VLOOKUP(G137,[1]Goods!$A$1:$C$65536,3,0))</f>
        <v/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41"/>
      <c r="AB137" s="41"/>
      <c r="AC137" s="41"/>
      <c r="AD137" s="41"/>
      <c r="AE137" s="41"/>
      <c r="AF137" s="41"/>
      <c r="AG137" s="41"/>
      <c r="AH137" s="129" t="str">
        <f>IF(ISERROR(VLOOKUP(G137,[1]Goods!$A$1:$D$65536,4,0)),"",VLOOKUP(G137,[1]Goods!$A$1:$D$65536,4,0))</f>
        <v/>
      </c>
      <c r="AI137" s="130"/>
      <c r="AJ137" s="130"/>
      <c r="AK137" s="130"/>
      <c r="AL137" s="130"/>
      <c r="AM137" s="130"/>
      <c r="AN137" s="131"/>
      <c r="AO137" s="42" t="str">
        <f t="shared" ref="AO137:AO175" si="3">IF(ISERROR(AH137*AE137),"",(AH137*AE137))</f>
        <v/>
      </c>
      <c r="AP137" s="42"/>
      <c r="AQ137" s="42"/>
      <c r="AR137" s="42"/>
      <c r="AS137" s="42"/>
      <c r="AT137" s="42"/>
      <c r="AU137" s="43"/>
    </row>
    <row r="138" spans="2:47" ht="20.25" customHeight="1" x14ac:dyDescent="0.15">
      <c r="B138" s="22">
        <v>3</v>
      </c>
      <c r="C138" s="23"/>
      <c r="D138" s="24" t="str">
        <f>IF(ISERROR(VLOOKUP(G138,[1]Goods!$A$1:$B$65536,2,0)),"",VLOOKUP(G138,[2]Goods!$A$1:$B$65536,2,0))</f>
        <v/>
      </c>
      <c r="E138" s="25"/>
      <c r="F138" s="26"/>
      <c r="G138" s="27"/>
      <c r="H138" s="28"/>
      <c r="I138" s="28"/>
      <c r="J138" s="28"/>
      <c r="K138" s="29"/>
      <c r="L138" s="30" t="str">
        <f>IF(ISERROR(VLOOKUP(G138,[1]Goods!$A$1:$C$65536,3,0)),"",VLOOKUP(G138,[1]Goods!$A$1:$C$65536,3,0))</f>
        <v/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41"/>
      <c r="AB138" s="41"/>
      <c r="AC138" s="41"/>
      <c r="AD138" s="41"/>
      <c r="AE138" s="41"/>
      <c r="AF138" s="41"/>
      <c r="AG138" s="41"/>
      <c r="AH138" s="129" t="str">
        <f>IF(ISERROR(VLOOKUP(G138,[1]Goods!$A$1:$D$65536,4,0)),"",VLOOKUP(G138,[1]Goods!$A$1:$D$65536,4,0))</f>
        <v/>
      </c>
      <c r="AI138" s="130"/>
      <c r="AJ138" s="130"/>
      <c r="AK138" s="130"/>
      <c r="AL138" s="130"/>
      <c r="AM138" s="130"/>
      <c r="AN138" s="131"/>
      <c r="AO138" s="42" t="str">
        <f t="shared" si="3"/>
        <v/>
      </c>
      <c r="AP138" s="42"/>
      <c r="AQ138" s="42"/>
      <c r="AR138" s="42"/>
      <c r="AS138" s="42"/>
      <c r="AT138" s="42"/>
      <c r="AU138" s="43"/>
    </row>
    <row r="139" spans="2:47" ht="20.25" customHeight="1" x14ac:dyDescent="0.15">
      <c r="B139" s="22">
        <v>4</v>
      </c>
      <c r="C139" s="23"/>
      <c r="D139" s="24" t="str">
        <f>IF(ISERROR(VLOOKUP(G139,[1]Goods!$A$1:$B$65536,2,0)),"",VLOOKUP(G139,[2]Goods!$A$1:$B$65536,2,0))</f>
        <v/>
      </c>
      <c r="E139" s="25"/>
      <c r="F139" s="26"/>
      <c r="G139" s="27"/>
      <c r="H139" s="28"/>
      <c r="I139" s="28"/>
      <c r="J139" s="28"/>
      <c r="K139" s="29"/>
      <c r="L139" s="30" t="str">
        <f>IF(ISERROR(VLOOKUP(G139,[1]Goods!$A$1:$C$65536,3,0)),"",VLOOKUP(G139,[1]Goods!$A$1:$C$65536,3,0))</f>
        <v/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41"/>
      <c r="AB139" s="41"/>
      <c r="AC139" s="41"/>
      <c r="AD139" s="41"/>
      <c r="AE139" s="41"/>
      <c r="AF139" s="41"/>
      <c r="AG139" s="41"/>
      <c r="AH139" s="129" t="str">
        <f>IF(ISERROR(VLOOKUP(G139,[1]Goods!$A$1:$D$65536,4,0)),"",VLOOKUP(G139,[1]Goods!$A$1:$D$65536,4,0))</f>
        <v/>
      </c>
      <c r="AI139" s="130"/>
      <c r="AJ139" s="130"/>
      <c r="AK139" s="130"/>
      <c r="AL139" s="130"/>
      <c r="AM139" s="130"/>
      <c r="AN139" s="131"/>
      <c r="AO139" s="42" t="str">
        <f t="shared" si="3"/>
        <v/>
      </c>
      <c r="AP139" s="42"/>
      <c r="AQ139" s="42"/>
      <c r="AR139" s="42"/>
      <c r="AS139" s="42"/>
      <c r="AT139" s="42"/>
      <c r="AU139" s="43"/>
    </row>
    <row r="140" spans="2:47" ht="20.25" customHeight="1" x14ac:dyDescent="0.15">
      <c r="B140" s="22">
        <v>5</v>
      </c>
      <c r="C140" s="23"/>
      <c r="D140" s="24" t="str">
        <f>IF(ISERROR(VLOOKUP(G140,[1]Goods!$A$1:$B$65536,2,0)),"",VLOOKUP(G140,[2]Goods!$A$1:$B$65536,2,0))</f>
        <v/>
      </c>
      <c r="E140" s="25"/>
      <c r="F140" s="26"/>
      <c r="G140" s="27"/>
      <c r="H140" s="28"/>
      <c r="I140" s="28"/>
      <c r="J140" s="28"/>
      <c r="K140" s="29"/>
      <c r="L140" s="30" t="str">
        <f>IF(ISERROR(VLOOKUP(G140,[1]Goods!$A$1:$C$65536,3,0)),"",VLOOKUP(G140,[1]Goods!$A$1:$C$65536,3,0))</f>
        <v/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41"/>
      <c r="AB140" s="41"/>
      <c r="AC140" s="41"/>
      <c r="AD140" s="41"/>
      <c r="AE140" s="41"/>
      <c r="AF140" s="41"/>
      <c r="AG140" s="41"/>
      <c r="AH140" s="129" t="str">
        <f>IF(ISERROR(VLOOKUP(G140,[1]Goods!$A$1:$D$65536,4,0)),"",VLOOKUP(G140,[1]Goods!$A$1:$D$65536,4,0))</f>
        <v/>
      </c>
      <c r="AI140" s="130"/>
      <c r="AJ140" s="130"/>
      <c r="AK140" s="130"/>
      <c r="AL140" s="130"/>
      <c r="AM140" s="130"/>
      <c r="AN140" s="131"/>
      <c r="AO140" s="42" t="str">
        <f t="shared" si="3"/>
        <v/>
      </c>
      <c r="AP140" s="42"/>
      <c r="AQ140" s="42"/>
      <c r="AR140" s="42"/>
      <c r="AS140" s="42"/>
      <c r="AT140" s="42"/>
      <c r="AU140" s="43"/>
    </row>
    <row r="141" spans="2:47" ht="20.25" customHeight="1" x14ac:dyDescent="0.15">
      <c r="B141" s="22">
        <v>6</v>
      </c>
      <c r="C141" s="23"/>
      <c r="D141" s="24" t="str">
        <f>IF(ISERROR(VLOOKUP(G141,[1]Goods!$A$1:$B$65536,2,0)),"",VLOOKUP(G141,[2]Goods!$A$1:$B$65536,2,0))</f>
        <v/>
      </c>
      <c r="E141" s="25"/>
      <c r="F141" s="26"/>
      <c r="G141" s="27"/>
      <c r="H141" s="28"/>
      <c r="I141" s="28"/>
      <c r="J141" s="28"/>
      <c r="K141" s="29"/>
      <c r="L141" s="30" t="str">
        <f>IF(ISERROR(VLOOKUP(G141,[1]Goods!$A$1:$C$65536,3,0)),"",VLOOKUP(G141,[1]Goods!$A$1:$C$65536,3,0))</f>
        <v/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41"/>
      <c r="AB141" s="41"/>
      <c r="AC141" s="41"/>
      <c r="AD141" s="41"/>
      <c r="AE141" s="41"/>
      <c r="AF141" s="41"/>
      <c r="AG141" s="41"/>
      <c r="AH141" s="129" t="str">
        <f>IF(ISERROR(VLOOKUP(G141,[1]Goods!$A$1:$D$65536,4,0)),"",VLOOKUP(G141,[1]Goods!$A$1:$D$65536,4,0))</f>
        <v/>
      </c>
      <c r="AI141" s="130"/>
      <c r="AJ141" s="130"/>
      <c r="AK141" s="130"/>
      <c r="AL141" s="130"/>
      <c r="AM141" s="130"/>
      <c r="AN141" s="131"/>
      <c r="AO141" s="42" t="str">
        <f t="shared" si="3"/>
        <v/>
      </c>
      <c r="AP141" s="42"/>
      <c r="AQ141" s="42"/>
      <c r="AR141" s="42"/>
      <c r="AS141" s="42"/>
      <c r="AT141" s="42"/>
      <c r="AU141" s="43"/>
    </row>
    <row r="142" spans="2:47" ht="20.25" customHeight="1" x14ac:dyDescent="0.15">
      <c r="B142" s="22">
        <v>7</v>
      </c>
      <c r="C142" s="23"/>
      <c r="D142" s="24" t="str">
        <f>IF(ISERROR(VLOOKUP(G142,[1]Goods!$A$1:$B$65536,2,0)),"",VLOOKUP(G142,[2]Goods!$A$1:$B$65536,2,0))</f>
        <v/>
      </c>
      <c r="E142" s="25"/>
      <c r="F142" s="26"/>
      <c r="G142" s="27"/>
      <c r="H142" s="28"/>
      <c r="I142" s="28"/>
      <c r="J142" s="28"/>
      <c r="K142" s="29"/>
      <c r="L142" s="30" t="str">
        <f>IF(ISERROR(VLOOKUP(G142,[1]Goods!$A$1:$C$65536,3,0)),"",VLOOKUP(G142,[1]Goods!$A$1:$C$65536,3,0))</f>
        <v/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41"/>
      <c r="AB142" s="41"/>
      <c r="AC142" s="41"/>
      <c r="AD142" s="41"/>
      <c r="AE142" s="41"/>
      <c r="AF142" s="41"/>
      <c r="AG142" s="41"/>
      <c r="AH142" s="129" t="str">
        <f>IF(ISERROR(VLOOKUP(G142,[1]Goods!$A$1:$D$65536,4,0)),"",VLOOKUP(G142,[1]Goods!$A$1:$D$65536,4,0))</f>
        <v/>
      </c>
      <c r="AI142" s="130"/>
      <c r="AJ142" s="130"/>
      <c r="AK142" s="130"/>
      <c r="AL142" s="130"/>
      <c r="AM142" s="130"/>
      <c r="AN142" s="131"/>
      <c r="AO142" s="42" t="str">
        <f t="shared" si="3"/>
        <v/>
      </c>
      <c r="AP142" s="42"/>
      <c r="AQ142" s="42"/>
      <c r="AR142" s="42"/>
      <c r="AS142" s="42"/>
      <c r="AT142" s="42"/>
      <c r="AU142" s="43"/>
    </row>
    <row r="143" spans="2:47" ht="20.25" customHeight="1" x14ac:dyDescent="0.15">
      <c r="B143" s="22">
        <v>8</v>
      </c>
      <c r="C143" s="23"/>
      <c r="D143" s="24" t="str">
        <f>IF(ISERROR(VLOOKUP(G143,[1]Goods!$A$1:$B$65536,2,0)),"",VLOOKUP(G143,[2]Goods!$A$1:$B$65536,2,0))</f>
        <v/>
      </c>
      <c r="E143" s="25"/>
      <c r="F143" s="26"/>
      <c r="G143" s="27"/>
      <c r="H143" s="28"/>
      <c r="I143" s="28"/>
      <c r="J143" s="28"/>
      <c r="K143" s="29"/>
      <c r="L143" s="30" t="str">
        <f>IF(ISERROR(VLOOKUP(G143,[1]Goods!$A$1:$C$65536,3,0)),"",VLOOKUP(G143,[1]Goods!$A$1:$C$65536,3,0))</f>
        <v/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41"/>
      <c r="AB143" s="41"/>
      <c r="AC143" s="41"/>
      <c r="AD143" s="41"/>
      <c r="AE143" s="41"/>
      <c r="AF143" s="41"/>
      <c r="AG143" s="41"/>
      <c r="AH143" s="129" t="str">
        <f>IF(ISERROR(VLOOKUP(G143,[1]Goods!$A$1:$D$65536,4,0)),"",VLOOKUP(G143,[1]Goods!$A$1:$D$65536,4,0))</f>
        <v/>
      </c>
      <c r="AI143" s="130"/>
      <c r="AJ143" s="130"/>
      <c r="AK143" s="130"/>
      <c r="AL143" s="130"/>
      <c r="AM143" s="130"/>
      <c r="AN143" s="131"/>
      <c r="AO143" s="42" t="str">
        <f t="shared" si="3"/>
        <v/>
      </c>
      <c r="AP143" s="42"/>
      <c r="AQ143" s="42"/>
      <c r="AR143" s="42"/>
      <c r="AS143" s="42"/>
      <c r="AT143" s="42"/>
      <c r="AU143" s="43"/>
    </row>
    <row r="144" spans="2:47" ht="20.25" customHeight="1" x14ac:dyDescent="0.15">
      <c r="B144" s="22">
        <v>9</v>
      </c>
      <c r="C144" s="23"/>
      <c r="D144" s="24" t="str">
        <f>IF(ISERROR(VLOOKUP(G144,[1]Goods!$A$1:$B$65536,2,0)),"",VLOOKUP(G144,[2]Goods!$A$1:$B$65536,2,0))</f>
        <v/>
      </c>
      <c r="E144" s="25"/>
      <c r="F144" s="26"/>
      <c r="G144" s="27"/>
      <c r="H144" s="28"/>
      <c r="I144" s="28"/>
      <c r="J144" s="28"/>
      <c r="K144" s="29"/>
      <c r="L144" s="30" t="str">
        <f>IF(ISERROR(VLOOKUP(G144,[1]Goods!$A$1:$C$65536,3,0)),"",VLOOKUP(G144,[1]Goods!$A$1:$C$65536,3,0))</f>
        <v/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41"/>
      <c r="AB144" s="41"/>
      <c r="AC144" s="41"/>
      <c r="AD144" s="41"/>
      <c r="AE144" s="41"/>
      <c r="AF144" s="41"/>
      <c r="AG144" s="41"/>
      <c r="AH144" s="129" t="str">
        <f>IF(ISERROR(VLOOKUP(G144,[1]Goods!$A$1:$D$65536,4,0)),"",VLOOKUP(G144,[1]Goods!$A$1:$D$65536,4,0))</f>
        <v/>
      </c>
      <c r="AI144" s="130"/>
      <c r="AJ144" s="130"/>
      <c r="AK144" s="130"/>
      <c r="AL144" s="130"/>
      <c r="AM144" s="130"/>
      <c r="AN144" s="131"/>
      <c r="AO144" s="42" t="str">
        <f t="shared" si="3"/>
        <v/>
      </c>
      <c r="AP144" s="42"/>
      <c r="AQ144" s="42"/>
      <c r="AR144" s="42"/>
      <c r="AS144" s="42"/>
      <c r="AT144" s="42"/>
      <c r="AU144" s="43"/>
    </row>
    <row r="145" spans="2:47" ht="20.25" customHeight="1" x14ac:dyDescent="0.15">
      <c r="B145" s="22">
        <v>10</v>
      </c>
      <c r="C145" s="23"/>
      <c r="D145" s="24" t="str">
        <f>IF(ISERROR(VLOOKUP(G145,[1]Goods!$A$1:$B$65536,2,0)),"",VLOOKUP(G145,[2]Goods!$A$1:$B$65536,2,0))</f>
        <v/>
      </c>
      <c r="E145" s="25"/>
      <c r="F145" s="26"/>
      <c r="G145" s="27"/>
      <c r="H145" s="28"/>
      <c r="I145" s="28"/>
      <c r="J145" s="28"/>
      <c r="K145" s="29"/>
      <c r="L145" s="30" t="str">
        <f>IF(ISERROR(VLOOKUP(G145,[1]Goods!$A$1:$C$65536,3,0)),"",VLOOKUP(G145,[1]Goods!$A$1:$C$65536,3,0))</f>
        <v/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41"/>
      <c r="AB145" s="41"/>
      <c r="AC145" s="41"/>
      <c r="AD145" s="41"/>
      <c r="AE145" s="41"/>
      <c r="AF145" s="41"/>
      <c r="AG145" s="41"/>
      <c r="AH145" s="129" t="str">
        <f>IF(ISERROR(VLOOKUP(G145,[1]Goods!$A$1:$D$65536,4,0)),"",VLOOKUP(G145,[1]Goods!$A$1:$D$65536,4,0))</f>
        <v/>
      </c>
      <c r="AI145" s="130"/>
      <c r="AJ145" s="130"/>
      <c r="AK145" s="130"/>
      <c r="AL145" s="130"/>
      <c r="AM145" s="130"/>
      <c r="AN145" s="131"/>
      <c r="AO145" s="42" t="str">
        <f t="shared" si="3"/>
        <v/>
      </c>
      <c r="AP145" s="42"/>
      <c r="AQ145" s="42"/>
      <c r="AR145" s="42"/>
      <c r="AS145" s="42"/>
      <c r="AT145" s="42"/>
      <c r="AU145" s="43"/>
    </row>
    <row r="146" spans="2:47" ht="20.25" customHeight="1" x14ac:dyDescent="0.15">
      <c r="B146" s="22">
        <v>11</v>
      </c>
      <c r="C146" s="23"/>
      <c r="D146" s="24" t="str">
        <f>IF(ISERROR(VLOOKUP(G146,[1]Goods!$A$1:$B$65536,2,0)),"",VLOOKUP(G146,[2]Goods!$A$1:$B$65536,2,0))</f>
        <v/>
      </c>
      <c r="E146" s="25"/>
      <c r="F146" s="26"/>
      <c r="G146" s="27"/>
      <c r="H146" s="28"/>
      <c r="I146" s="28"/>
      <c r="J146" s="28"/>
      <c r="K146" s="29"/>
      <c r="L146" s="30" t="str">
        <f>IF(ISERROR(VLOOKUP(G146,[1]Goods!$A$1:$C$65536,3,0)),"",VLOOKUP(G146,[1]Goods!$A$1:$C$65536,3,0))</f>
        <v/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41"/>
      <c r="AB146" s="41"/>
      <c r="AC146" s="41"/>
      <c r="AD146" s="41"/>
      <c r="AE146" s="41"/>
      <c r="AF146" s="41"/>
      <c r="AG146" s="41"/>
      <c r="AH146" s="129" t="str">
        <f>IF(ISERROR(VLOOKUP(G146,[1]Goods!$A$1:$D$65536,4,0)),"",VLOOKUP(G146,[1]Goods!$A$1:$D$65536,4,0))</f>
        <v/>
      </c>
      <c r="AI146" s="130"/>
      <c r="AJ146" s="130"/>
      <c r="AK146" s="130"/>
      <c r="AL146" s="130"/>
      <c r="AM146" s="130"/>
      <c r="AN146" s="131"/>
      <c r="AO146" s="42" t="str">
        <f t="shared" si="3"/>
        <v/>
      </c>
      <c r="AP146" s="42"/>
      <c r="AQ146" s="42"/>
      <c r="AR146" s="42"/>
      <c r="AS146" s="42"/>
      <c r="AT146" s="42"/>
      <c r="AU146" s="43"/>
    </row>
    <row r="147" spans="2:47" ht="20.25" customHeight="1" x14ac:dyDescent="0.15">
      <c r="B147" s="22">
        <v>12</v>
      </c>
      <c r="C147" s="23"/>
      <c r="D147" s="24" t="str">
        <f>IF(ISERROR(VLOOKUP(G147,[1]Goods!$A$1:$B$65536,2,0)),"",VLOOKUP(G147,[2]Goods!$A$1:$B$65536,2,0))</f>
        <v/>
      </c>
      <c r="E147" s="25"/>
      <c r="F147" s="26"/>
      <c r="G147" s="27"/>
      <c r="H147" s="28"/>
      <c r="I147" s="28"/>
      <c r="J147" s="28"/>
      <c r="K147" s="29"/>
      <c r="L147" s="30" t="str">
        <f>IF(ISERROR(VLOOKUP(G147,[1]Goods!$A$1:$C$65536,3,0)),"",VLOOKUP(G147,[1]Goods!$A$1:$C$65536,3,0))</f>
        <v/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41"/>
      <c r="AB147" s="41"/>
      <c r="AC147" s="41"/>
      <c r="AD147" s="41"/>
      <c r="AE147" s="41"/>
      <c r="AF147" s="41"/>
      <c r="AG147" s="41"/>
      <c r="AH147" s="129" t="str">
        <f>IF(ISERROR(VLOOKUP(G147,[1]Goods!$A$1:$D$65536,4,0)),"",VLOOKUP(G147,[1]Goods!$A$1:$D$65536,4,0))</f>
        <v/>
      </c>
      <c r="AI147" s="130"/>
      <c r="AJ147" s="130"/>
      <c r="AK147" s="130"/>
      <c r="AL147" s="130"/>
      <c r="AM147" s="130"/>
      <c r="AN147" s="131"/>
      <c r="AO147" s="42" t="str">
        <f t="shared" si="3"/>
        <v/>
      </c>
      <c r="AP147" s="42"/>
      <c r="AQ147" s="42"/>
      <c r="AR147" s="42"/>
      <c r="AS147" s="42"/>
      <c r="AT147" s="42"/>
      <c r="AU147" s="43"/>
    </row>
    <row r="148" spans="2:47" ht="20.25" customHeight="1" x14ac:dyDescent="0.15">
      <c r="B148" s="22">
        <v>13</v>
      </c>
      <c r="C148" s="23"/>
      <c r="D148" s="24" t="str">
        <f>IF(ISERROR(VLOOKUP(G148,[1]Goods!$A$1:$B$65536,2,0)),"",VLOOKUP(G148,[2]Goods!$A$1:$B$65536,2,0))</f>
        <v/>
      </c>
      <c r="E148" s="25"/>
      <c r="F148" s="26"/>
      <c r="G148" s="27"/>
      <c r="H148" s="28"/>
      <c r="I148" s="28"/>
      <c r="J148" s="28"/>
      <c r="K148" s="29"/>
      <c r="L148" s="30" t="str">
        <f>IF(ISERROR(VLOOKUP(G148,[1]Goods!$A$1:$C$65536,3,0)),"",VLOOKUP(G148,[1]Goods!$A$1:$C$65536,3,0))</f>
        <v/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41"/>
      <c r="AB148" s="41"/>
      <c r="AC148" s="41"/>
      <c r="AD148" s="41"/>
      <c r="AE148" s="41"/>
      <c r="AF148" s="41"/>
      <c r="AG148" s="41"/>
      <c r="AH148" s="129" t="str">
        <f>IF(ISERROR(VLOOKUP(G148,[1]Goods!$A$1:$D$65536,4,0)),"",VLOOKUP(G148,[1]Goods!$A$1:$D$65536,4,0))</f>
        <v/>
      </c>
      <c r="AI148" s="130"/>
      <c r="AJ148" s="130"/>
      <c r="AK148" s="130"/>
      <c r="AL148" s="130"/>
      <c r="AM148" s="130"/>
      <c r="AN148" s="131"/>
      <c r="AO148" s="42" t="str">
        <f t="shared" si="3"/>
        <v/>
      </c>
      <c r="AP148" s="42"/>
      <c r="AQ148" s="42"/>
      <c r="AR148" s="42"/>
      <c r="AS148" s="42"/>
      <c r="AT148" s="42"/>
      <c r="AU148" s="43"/>
    </row>
    <row r="149" spans="2:47" ht="20.25" customHeight="1" x14ac:dyDescent="0.15">
      <c r="B149" s="22">
        <v>14</v>
      </c>
      <c r="C149" s="23"/>
      <c r="D149" s="24" t="str">
        <f>IF(ISERROR(VLOOKUP(G149,[1]Goods!$A$1:$B$65536,2,0)),"",VLOOKUP(G149,[2]Goods!$A$1:$B$65536,2,0))</f>
        <v/>
      </c>
      <c r="E149" s="25"/>
      <c r="F149" s="26"/>
      <c r="G149" s="27"/>
      <c r="H149" s="28"/>
      <c r="I149" s="28"/>
      <c r="J149" s="28"/>
      <c r="K149" s="29"/>
      <c r="L149" s="30" t="str">
        <f>IF(ISERROR(VLOOKUP(G149,[1]Goods!$A$1:$C$65536,3,0)),"",VLOOKUP(G149,[1]Goods!$A$1:$C$65536,3,0))</f>
        <v/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41"/>
      <c r="AB149" s="41"/>
      <c r="AC149" s="41"/>
      <c r="AD149" s="41"/>
      <c r="AE149" s="41"/>
      <c r="AF149" s="41"/>
      <c r="AG149" s="41"/>
      <c r="AH149" s="129" t="str">
        <f>IF(ISERROR(VLOOKUP(G149,[1]Goods!$A$1:$D$65536,4,0)),"",VLOOKUP(G149,[1]Goods!$A$1:$D$65536,4,0))</f>
        <v/>
      </c>
      <c r="AI149" s="130"/>
      <c r="AJ149" s="130"/>
      <c r="AK149" s="130"/>
      <c r="AL149" s="130"/>
      <c r="AM149" s="130"/>
      <c r="AN149" s="131"/>
      <c r="AO149" s="42" t="str">
        <f t="shared" si="3"/>
        <v/>
      </c>
      <c r="AP149" s="42"/>
      <c r="AQ149" s="42"/>
      <c r="AR149" s="42"/>
      <c r="AS149" s="42"/>
      <c r="AT149" s="42"/>
      <c r="AU149" s="43"/>
    </row>
    <row r="150" spans="2:47" ht="20.25" customHeight="1" x14ac:dyDescent="0.15">
      <c r="B150" s="22">
        <v>15</v>
      </c>
      <c r="C150" s="23"/>
      <c r="D150" s="24" t="str">
        <f>IF(ISERROR(VLOOKUP(G150,[1]Goods!$A$1:$B$65536,2,0)),"",VLOOKUP(G150,[2]Goods!$A$1:$B$65536,2,0))</f>
        <v/>
      </c>
      <c r="E150" s="25"/>
      <c r="F150" s="26"/>
      <c r="G150" s="27"/>
      <c r="H150" s="28"/>
      <c r="I150" s="28"/>
      <c r="J150" s="28"/>
      <c r="K150" s="29"/>
      <c r="L150" s="30" t="str">
        <f>IF(ISERROR(VLOOKUP(G150,[1]Goods!$A$1:$C$65536,3,0)),"",VLOOKUP(G150,[1]Goods!$A$1:$C$65536,3,0))</f>
        <v/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41"/>
      <c r="AB150" s="41"/>
      <c r="AC150" s="41"/>
      <c r="AD150" s="41"/>
      <c r="AE150" s="41"/>
      <c r="AF150" s="41"/>
      <c r="AG150" s="41"/>
      <c r="AH150" s="129" t="str">
        <f>IF(ISERROR(VLOOKUP(G150,[1]Goods!$A$1:$D$65536,4,0)),"",VLOOKUP(G150,[1]Goods!$A$1:$D$65536,4,0))</f>
        <v/>
      </c>
      <c r="AI150" s="130"/>
      <c r="AJ150" s="130"/>
      <c r="AK150" s="130"/>
      <c r="AL150" s="130"/>
      <c r="AM150" s="130"/>
      <c r="AN150" s="131"/>
      <c r="AO150" s="42" t="str">
        <f t="shared" si="3"/>
        <v/>
      </c>
      <c r="AP150" s="42"/>
      <c r="AQ150" s="42"/>
      <c r="AR150" s="42"/>
      <c r="AS150" s="42"/>
      <c r="AT150" s="42"/>
      <c r="AU150" s="43"/>
    </row>
    <row r="151" spans="2:47" ht="20.25" customHeight="1" x14ac:dyDescent="0.15">
      <c r="B151" s="22">
        <v>16</v>
      </c>
      <c r="C151" s="23"/>
      <c r="D151" s="24" t="str">
        <f>IF(ISERROR(VLOOKUP(G151,[1]Goods!$A$1:$B$65536,2,0)),"",VLOOKUP(G151,[2]Goods!$A$1:$B$65536,2,0))</f>
        <v/>
      </c>
      <c r="E151" s="25"/>
      <c r="F151" s="26"/>
      <c r="G151" s="27"/>
      <c r="H151" s="28"/>
      <c r="I151" s="28"/>
      <c r="J151" s="28"/>
      <c r="K151" s="29"/>
      <c r="L151" s="30" t="str">
        <f>IF(ISERROR(VLOOKUP(G151,[1]Goods!$A$1:$C$65536,3,0)),"",VLOOKUP(G151,[1]Goods!$A$1:$C$65536,3,0))</f>
        <v/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41"/>
      <c r="AB151" s="41"/>
      <c r="AC151" s="41"/>
      <c r="AD151" s="41"/>
      <c r="AE151" s="41"/>
      <c r="AF151" s="41"/>
      <c r="AG151" s="41"/>
      <c r="AH151" s="129" t="str">
        <f>IF(ISERROR(VLOOKUP(G151,[1]Goods!$A$1:$D$65536,4,0)),"",VLOOKUP(G151,[1]Goods!$A$1:$D$65536,4,0))</f>
        <v/>
      </c>
      <c r="AI151" s="130"/>
      <c r="AJ151" s="130"/>
      <c r="AK151" s="130"/>
      <c r="AL151" s="130"/>
      <c r="AM151" s="130"/>
      <c r="AN151" s="131"/>
      <c r="AO151" s="42" t="str">
        <f t="shared" si="3"/>
        <v/>
      </c>
      <c r="AP151" s="42"/>
      <c r="AQ151" s="42"/>
      <c r="AR151" s="42"/>
      <c r="AS151" s="42"/>
      <c r="AT151" s="42"/>
      <c r="AU151" s="43"/>
    </row>
    <row r="152" spans="2:47" ht="20.25" customHeight="1" x14ac:dyDescent="0.15">
      <c r="B152" s="22">
        <v>17</v>
      </c>
      <c r="C152" s="23"/>
      <c r="D152" s="24" t="str">
        <f>IF(ISERROR(VLOOKUP(G152,[1]Goods!$A$1:$B$65536,2,0)),"",VLOOKUP(G152,[2]Goods!$A$1:$B$65536,2,0))</f>
        <v/>
      </c>
      <c r="E152" s="25"/>
      <c r="F152" s="26"/>
      <c r="G152" s="27"/>
      <c r="H152" s="28"/>
      <c r="I152" s="28"/>
      <c r="J152" s="28"/>
      <c r="K152" s="29"/>
      <c r="L152" s="30" t="str">
        <f>IF(ISERROR(VLOOKUP(G152,[1]Goods!$A$1:$C$65536,3,0)),"",VLOOKUP(G152,[1]Goods!$A$1:$C$65536,3,0))</f>
        <v/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41"/>
      <c r="AB152" s="41"/>
      <c r="AC152" s="41"/>
      <c r="AD152" s="41"/>
      <c r="AE152" s="41"/>
      <c r="AF152" s="41"/>
      <c r="AG152" s="41"/>
      <c r="AH152" s="129" t="str">
        <f>IF(ISERROR(VLOOKUP(G152,[1]Goods!$A$1:$D$65536,4,0)),"",VLOOKUP(G152,[1]Goods!$A$1:$D$65536,4,0))</f>
        <v/>
      </c>
      <c r="AI152" s="130"/>
      <c r="AJ152" s="130"/>
      <c r="AK152" s="130"/>
      <c r="AL152" s="130"/>
      <c r="AM152" s="130"/>
      <c r="AN152" s="131"/>
      <c r="AO152" s="42" t="str">
        <f t="shared" si="3"/>
        <v/>
      </c>
      <c r="AP152" s="42"/>
      <c r="AQ152" s="42"/>
      <c r="AR152" s="42"/>
      <c r="AS152" s="42"/>
      <c r="AT152" s="42"/>
      <c r="AU152" s="43"/>
    </row>
    <row r="153" spans="2:47" ht="20.25" customHeight="1" x14ac:dyDescent="0.15">
      <c r="B153" s="22">
        <v>18</v>
      </c>
      <c r="C153" s="23"/>
      <c r="D153" s="24" t="str">
        <f>IF(ISERROR(VLOOKUP(G153,[1]Goods!$A$1:$B$65536,2,0)),"",VLOOKUP(G153,[2]Goods!$A$1:$B$65536,2,0))</f>
        <v/>
      </c>
      <c r="E153" s="25"/>
      <c r="F153" s="26"/>
      <c r="G153" s="27"/>
      <c r="H153" s="28"/>
      <c r="I153" s="28"/>
      <c r="J153" s="28"/>
      <c r="K153" s="29"/>
      <c r="L153" s="30" t="str">
        <f>IF(ISERROR(VLOOKUP(G153,[1]Goods!$A$1:$C$65536,3,0)),"",VLOOKUP(G153,[1]Goods!$A$1:$C$65536,3,0))</f>
        <v/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41"/>
      <c r="AB153" s="41"/>
      <c r="AC153" s="41"/>
      <c r="AD153" s="41"/>
      <c r="AE153" s="41"/>
      <c r="AF153" s="41"/>
      <c r="AG153" s="41"/>
      <c r="AH153" s="129" t="str">
        <f>IF(ISERROR(VLOOKUP(G153,[1]Goods!$A$1:$D$65536,4,0)),"",VLOOKUP(G153,[1]Goods!$A$1:$D$65536,4,0))</f>
        <v/>
      </c>
      <c r="AI153" s="130"/>
      <c r="AJ153" s="130"/>
      <c r="AK153" s="130"/>
      <c r="AL153" s="130"/>
      <c r="AM153" s="130"/>
      <c r="AN153" s="131"/>
      <c r="AO153" s="42" t="str">
        <f t="shared" si="3"/>
        <v/>
      </c>
      <c r="AP153" s="42"/>
      <c r="AQ153" s="42"/>
      <c r="AR153" s="42"/>
      <c r="AS153" s="42"/>
      <c r="AT153" s="42"/>
      <c r="AU153" s="43"/>
    </row>
    <row r="154" spans="2:47" ht="20.25" customHeight="1" x14ac:dyDescent="0.15">
      <c r="B154" s="22">
        <v>19</v>
      </c>
      <c r="C154" s="23"/>
      <c r="D154" s="24" t="str">
        <f>IF(ISERROR(VLOOKUP(G154,[1]Goods!$A$1:$B$65536,2,0)),"",VLOOKUP(G154,[2]Goods!$A$1:$B$65536,2,0))</f>
        <v/>
      </c>
      <c r="E154" s="25"/>
      <c r="F154" s="26"/>
      <c r="G154" s="27"/>
      <c r="H154" s="28"/>
      <c r="I154" s="28"/>
      <c r="J154" s="28"/>
      <c r="K154" s="29"/>
      <c r="L154" s="30" t="str">
        <f>IF(ISERROR(VLOOKUP(G154,[1]Goods!$A$1:$C$65536,3,0)),"",VLOOKUP(G154,[1]Goods!$A$1:$C$65536,3,0))</f>
        <v/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41"/>
      <c r="AB154" s="41"/>
      <c r="AC154" s="41"/>
      <c r="AD154" s="41"/>
      <c r="AE154" s="41"/>
      <c r="AF154" s="41"/>
      <c r="AG154" s="41"/>
      <c r="AH154" s="129" t="str">
        <f>IF(ISERROR(VLOOKUP(G154,[1]Goods!$A$1:$D$65536,4,0)),"",VLOOKUP(G154,[1]Goods!$A$1:$D$65536,4,0))</f>
        <v/>
      </c>
      <c r="AI154" s="130"/>
      <c r="AJ154" s="130"/>
      <c r="AK154" s="130"/>
      <c r="AL154" s="130"/>
      <c r="AM154" s="130"/>
      <c r="AN154" s="131"/>
      <c r="AO154" s="42" t="str">
        <f t="shared" si="3"/>
        <v/>
      </c>
      <c r="AP154" s="42"/>
      <c r="AQ154" s="42"/>
      <c r="AR154" s="42"/>
      <c r="AS154" s="42"/>
      <c r="AT154" s="42"/>
      <c r="AU154" s="43"/>
    </row>
    <row r="155" spans="2:47" ht="20.25" customHeight="1" x14ac:dyDescent="0.15">
      <c r="B155" s="22">
        <v>20</v>
      </c>
      <c r="C155" s="23"/>
      <c r="D155" s="24" t="str">
        <f>IF(ISERROR(VLOOKUP(G155,[1]Goods!$A$1:$B$65536,2,0)),"",VLOOKUP(G155,[2]Goods!$A$1:$B$65536,2,0))</f>
        <v/>
      </c>
      <c r="E155" s="25"/>
      <c r="F155" s="26"/>
      <c r="G155" s="27"/>
      <c r="H155" s="28"/>
      <c r="I155" s="28"/>
      <c r="J155" s="28"/>
      <c r="K155" s="29"/>
      <c r="L155" s="30" t="str">
        <f>IF(ISERROR(VLOOKUP(G155,[1]Goods!$A$1:$C$65536,3,0)),"",VLOOKUP(G155,[1]Goods!$A$1:$C$65536,3,0))</f>
        <v/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41"/>
      <c r="AB155" s="41"/>
      <c r="AC155" s="41"/>
      <c r="AD155" s="41"/>
      <c r="AE155" s="41"/>
      <c r="AF155" s="41"/>
      <c r="AG155" s="41"/>
      <c r="AH155" s="129" t="str">
        <f>IF(ISERROR(VLOOKUP(G155,[1]Goods!$A$1:$D$65536,4,0)),"",VLOOKUP(G155,[1]Goods!$A$1:$D$65536,4,0))</f>
        <v/>
      </c>
      <c r="AI155" s="130"/>
      <c r="AJ155" s="130"/>
      <c r="AK155" s="130"/>
      <c r="AL155" s="130"/>
      <c r="AM155" s="130"/>
      <c r="AN155" s="131"/>
      <c r="AO155" s="42" t="str">
        <f t="shared" si="3"/>
        <v/>
      </c>
      <c r="AP155" s="42"/>
      <c r="AQ155" s="42"/>
      <c r="AR155" s="42"/>
      <c r="AS155" s="42"/>
      <c r="AT155" s="42"/>
      <c r="AU155" s="43"/>
    </row>
    <row r="156" spans="2:47" ht="20.25" customHeight="1" x14ac:dyDescent="0.15">
      <c r="B156" s="22">
        <v>21</v>
      </c>
      <c r="C156" s="23"/>
      <c r="D156" s="24" t="str">
        <f>IF(ISERROR(VLOOKUP(G156,[1]Goods!$A$1:$B$65536,2,0)),"",VLOOKUP(G156,[2]Goods!$A$1:$B$65536,2,0))</f>
        <v/>
      </c>
      <c r="E156" s="25"/>
      <c r="F156" s="26"/>
      <c r="G156" s="27"/>
      <c r="H156" s="28"/>
      <c r="I156" s="28"/>
      <c r="J156" s="28"/>
      <c r="K156" s="29"/>
      <c r="L156" s="30" t="str">
        <f>IF(ISERROR(VLOOKUP(G156,[1]Goods!$A$1:$C$65536,3,0)),"",VLOOKUP(G156,[1]Goods!$A$1:$C$65536,3,0))</f>
        <v/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41"/>
      <c r="AB156" s="41"/>
      <c r="AC156" s="41"/>
      <c r="AD156" s="41"/>
      <c r="AE156" s="41"/>
      <c r="AF156" s="41"/>
      <c r="AG156" s="41"/>
      <c r="AH156" s="129" t="str">
        <f>IF(ISERROR(VLOOKUP(G156,[1]Goods!$A$1:$D$65536,4,0)),"",VLOOKUP(G156,[1]Goods!$A$1:$D$65536,4,0))</f>
        <v/>
      </c>
      <c r="AI156" s="130"/>
      <c r="AJ156" s="130"/>
      <c r="AK156" s="130"/>
      <c r="AL156" s="130"/>
      <c r="AM156" s="130"/>
      <c r="AN156" s="131"/>
      <c r="AO156" s="42" t="str">
        <f t="shared" si="3"/>
        <v/>
      </c>
      <c r="AP156" s="42"/>
      <c r="AQ156" s="42"/>
      <c r="AR156" s="42"/>
      <c r="AS156" s="42"/>
      <c r="AT156" s="42"/>
      <c r="AU156" s="43"/>
    </row>
    <row r="157" spans="2:47" ht="20.25" customHeight="1" x14ac:dyDescent="0.15">
      <c r="B157" s="22">
        <v>22</v>
      </c>
      <c r="C157" s="23"/>
      <c r="D157" s="24" t="str">
        <f>IF(ISERROR(VLOOKUP(G157,[1]Goods!$A$1:$B$65536,2,0)),"",VLOOKUP(G157,[2]Goods!$A$1:$B$65536,2,0))</f>
        <v/>
      </c>
      <c r="E157" s="25"/>
      <c r="F157" s="26"/>
      <c r="G157" s="27"/>
      <c r="H157" s="28"/>
      <c r="I157" s="28"/>
      <c r="J157" s="28"/>
      <c r="K157" s="29"/>
      <c r="L157" s="30" t="str">
        <f>IF(ISERROR(VLOOKUP(G157,[1]Goods!$A$1:$C$65536,3,0)),"",VLOOKUP(G157,[1]Goods!$A$1:$C$65536,3,0))</f>
        <v/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41"/>
      <c r="AB157" s="41"/>
      <c r="AC157" s="41"/>
      <c r="AD157" s="41"/>
      <c r="AE157" s="41"/>
      <c r="AF157" s="41"/>
      <c r="AG157" s="41"/>
      <c r="AH157" s="129" t="str">
        <f>IF(ISERROR(VLOOKUP(G157,[1]Goods!$A$1:$D$65536,4,0)),"",VLOOKUP(G157,[1]Goods!$A$1:$D$65536,4,0))</f>
        <v/>
      </c>
      <c r="AI157" s="130"/>
      <c r="AJ157" s="130"/>
      <c r="AK157" s="130"/>
      <c r="AL157" s="130"/>
      <c r="AM157" s="130"/>
      <c r="AN157" s="131"/>
      <c r="AO157" s="42" t="str">
        <f t="shared" si="3"/>
        <v/>
      </c>
      <c r="AP157" s="42"/>
      <c r="AQ157" s="42"/>
      <c r="AR157" s="42"/>
      <c r="AS157" s="42"/>
      <c r="AT157" s="42"/>
      <c r="AU157" s="43"/>
    </row>
    <row r="158" spans="2:47" ht="20.25" customHeight="1" x14ac:dyDescent="0.15">
      <c r="B158" s="22">
        <v>23</v>
      </c>
      <c r="C158" s="23"/>
      <c r="D158" s="24" t="str">
        <f>IF(ISERROR(VLOOKUP(G158,[1]Goods!$A$1:$B$65536,2,0)),"",VLOOKUP(G158,[2]Goods!$A$1:$B$65536,2,0))</f>
        <v/>
      </c>
      <c r="E158" s="25"/>
      <c r="F158" s="26"/>
      <c r="G158" s="27"/>
      <c r="H158" s="28"/>
      <c r="I158" s="28"/>
      <c r="J158" s="28"/>
      <c r="K158" s="29"/>
      <c r="L158" s="30" t="str">
        <f>IF(ISERROR(VLOOKUP(G158,[1]Goods!$A$1:$C$65536,3,0)),"",VLOOKUP(G158,[1]Goods!$A$1:$C$65536,3,0))</f>
        <v/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41"/>
      <c r="AB158" s="41"/>
      <c r="AC158" s="41"/>
      <c r="AD158" s="41"/>
      <c r="AE158" s="41"/>
      <c r="AF158" s="41"/>
      <c r="AG158" s="41"/>
      <c r="AH158" s="129" t="str">
        <f>IF(ISERROR(VLOOKUP(G158,[1]Goods!$A$1:$D$65536,4,0)),"",VLOOKUP(G158,[1]Goods!$A$1:$D$65536,4,0))</f>
        <v/>
      </c>
      <c r="AI158" s="130"/>
      <c r="AJ158" s="130"/>
      <c r="AK158" s="130"/>
      <c r="AL158" s="130"/>
      <c r="AM158" s="130"/>
      <c r="AN158" s="131"/>
      <c r="AO158" s="42" t="str">
        <f t="shared" si="3"/>
        <v/>
      </c>
      <c r="AP158" s="42"/>
      <c r="AQ158" s="42"/>
      <c r="AR158" s="42"/>
      <c r="AS158" s="42"/>
      <c r="AT158" s="42"/>
      <c r="AU158" s="43"/>
    </row>
    <row r="159" spans="2:47" ht="20.25" customHeight="1" x14ac:dyDescent="0.15">
      <c r="B159" s="22">
        <v>24</v>
      </c>
      <c r="C159" s="23"/>
      <c r="D159" s="24" t="str">
        <f>IF(ISERROR(VLOOKUP(G159,[1]Goods!$A$1:$B$65536,2,0)),"",VLOOKUP(G159,[2]Goods!$A$1:$B$65536,2,0))</f>
        <v/>
      </c>
      <c r="E159" s="25"/>
      <c r="F159" s="26"/>
      <c r="G159" s="27"/>
      <c r="H159" s="28"/>
      <c r="I159" s="28"/>
      <c r="J159" s="28"/>
      <c r="K159" s="29"/>
      <c r="L159" s="30" t="str">
        <f>IF(ISERROR(VLOOKUP(G159,[1]Goods!$A$1:$C$65536,3,0)),"",VLOOKUP(G159,[1]Goods!$A$1:$C$65536,3,0))</f>
        <v/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41"/>
      <c r="AB159" s="41"/>
      <c r="AC159" s="41"/>
      <c r="AD159" s="41"/>
      <c r="AE159" s="41"/>
      <c r="AF159" s="41"/>
      <c r="AG159" s="41"/>
      <c r="AH159" s="129" t="str">
        <f>IF(ISERROR(VLOOKUP(G159,[1]Goods!$A$1:$D$65536,4,0)),"",VLOOKUP(G159,[1]Goods!$A$1:$D$65536,4,0))</f>
        <v/>
      </c>
      <c r="AI159" s="130"/>
      <c r="AJ159" s="130"/>
      <c r="AK159" s="130"/>
      <c r="AL159" s="130"/>
      <c r="AM159" s="130"/>
      <c r="AN159" s="131"/>
      <c r="AO159" s="42" t="str">
        <f t="shared" si="3"/>
        <v/>
      </c>
      <c r="AP159" s="42"/>
      <c r="AQ159" s="42"/>
      <c r="AR159" s="42"/>
      <c r="AS159" s="42"/>
      <c r="AT159" s="42"/>
      <c r="AU159" s="43"/>
    </row>
    <row r="160" spans="2:47" ht="20.25" customHeight="1" x14ac:dyDescent="0.15">
      <c r="B160" s="22">
        <v>25</v>
      </c>
      <c r="C160" s="23"/>
      <c r="D160" s="24" t="str">
        <f>IF(ISERROR(VLOOKUP(G160,[1]Goods!$A$1:$B$65536,2,0)),"",VLOOKUP(G160,[2]Goods!$A$1:$B$65536,2,0))</f>
        <v/>
      </c>
      <c r="E160" s="25"/>
      <c r="F160" s="26"/>
      <c r="G160" s="27"/>
      <c r="H160" s="28"/>
      <c r="I160" s="28"/>
      <c r="J160" s="28"/>
      <c r="K160" s="29"/>
      <c r="L160" s="30" t="str">
        <f>IF(ISERROR(VLOOKUP(G160,[1]Goods!$A$1:$C$65536,3,0)),"",VLOOKUP(G160,[1]Goods!$A$1:$C$65536,3,0))</f>
        <v/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41"/>
      <c r="AB160" s="41"/>
      <c r="AC160" s="41"/>
      <c r="AD160" s="41"/>
      <c r="AE160" s="41"/>
      <c r="AF160" s="41"/>
      <c r="AG160" s="41"/>
      <c r="AH160" s="129" t="str">
        <f>IF(ISERROR(VLOOKUP(G160,[1]Goods!$A$1:$D$65536,4,0)),"",VLOOKUP(G160,[1]Goods!$A$1:$D$65536,4,0))</f>
        <v/>
      </c>
      <c r="AI160" s="130"/>
      <c r="AJ160" s="130"/>
      <c r="AK160" s="130"/>
      <c r="AL160" s="130"/>
      <c r="AM160" s="130"/>
      <c r="AN160" s="131"/>
      <c r="AO160" s="42" t="str">
        <f t="shared" si="3"/>
        <v/>
      </c>
      <c r="AP160" s="42"/>
      <c r="AQ160" s="42"/>
      <c r="AR160" s="42"/>
      <c r="AS160" s="42"/>
      <c r="AT160" s="42"/>
      <c r="AU160" s="43"/>
    </row>
    <row r="161" spans="2:47" ht="20.25" customHeight="1" x14ac:dyDescent="0.15">
      <c r="B161" s="22">
        <v>26</v>
      </c>
      <c r="C161" s="23"/>
      <c r="D161" s="24" t="str">
        <f>IF(ISERROR(VLOOKUP(G161,[1]Goods!$A$1:$B$65536,2,0)),"",VLOOKUP(G161,[2]Goods!$A$1:$B$65536,2,0))</f>
        <v/>
      </c>
      <c r="E161" s="25"/>
      <c r="F161" s="26"/>
      <c r="G161" s="27"/>
      <c r="H161" s="28"/>
      <c r="I161" s="28"/>
      <c r="J161" s="28"/>
      <c r="K161" s="29"/>
      <c r="L161" s="30" t="str">
        <f>IF(ISERROR(VLOOKUP(G161,[1]Goods!$A$1:$C$65536,3,0)),"",VLOOKUP(G161,[1]Goods!$A$1:$C$65536,3,0))</f>
        <v/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41"/>
      <c r="AB161" s="41"/>
      <c r="AC161" s="41"/>
      <c r="AD161" s="41"/>
      <c r="AE161" s="41"/>
      <c r="AF161" s="41"/>
      <c r="AG161" s="41"/>
      <c r="AH161" s="129" t="str">
        <f>IF(ISERROR(VLOOKUP(G161,[1]Goods!$A$1:$D$65536,4,0)),"",VLOOKUP(G161,[1]Goods!$A$1:$D$65536,4,0))</f>
        <v/>
      </c>
      <c r="AI161" s="130"/>
      <c r="AJ161" s="130"/>
      <c r="AK161" s="130"/>
      <c r="AL161" s="130"/>
      <c r="AM161" s="130"/>
      <c r="AN161" s="131"/>
      <c r="AO161" s="42" t="str">
        <f t="shared" si="3"/>
        <v/>
      </c>
      <c r="AP161" s="42"/>
      <c r="AQ161" s="42"/>
      <c r="AR161" s="42"/>
      <c r="AS161" s="42"/>
      <c r="AT161" s="42"/>
      <c r="AU161" s="43"/>
    </row>
    <row r="162" spans="2:47" ht="20.25" customHeight="1" x14ac:dyDescent="0.15">
      <c r="B162" s="22">
        <v>27</v>
      </c>
      <c r="C162" s="23"/>
      <c r="D162" s="24" t="str">
        <f>IF(ISERROR(VLOOKUP(G162,[1]Goods!$A$1:$B$65536,2,0)),"",VLOOKUP(G162,[2]Goods!$A$1:$B$65536,2,0))</f>
        <v/>
      </c>
      <c r="E162" s="25"/>
      <c r="F162" s="26"/>
      <c r="G162" s="27"/>
      <c r="H162" s="28"/>
      <c r="I162" s="28"/>
      <c r="J162" s="28"/>
      <c r="K162" s="29"/>
      <c r="L162" s="30" t="str">
        <f>IF(ISERROR(VLOOKUP(G162,[1]Goods!$A$1:$C$65536,3,0)),"",VLOOKUP(G162,[1]Goods!$A$1:$C$65536,3,0))</f>
        <v/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41"/>
      <c r="AB162" s="41"/>
      <c r="AC162" s="41"/>
      <c r="AD162" s="41"/>
      <c r="AE162" s="41"/>
      <c r="AF162" s="41"/>
      <c r="AG162" s="41"/>
      <c r="AH162" s="129" t="str">
        <f>IF(ISERROR(VLOOKUP(G162,[1]Goods!$A$1:$D$65536,4,0)),"",VLOOKUP(G162,[1]Goods!$A$1:$D$65536,4,0))</f>
        <v/>
      </c>
      <c r="AI162" s="130"/>
      <c r="AJ162" s="130"/>
      <c r="AK162" s="130"/>
      <c r="AL162" s="130"/>
      <c r="AM162" s="130"/>
      <c r="AN162" s="131"/>
      <c r="AO162" s="42" t="str">
        <f t="shared" si="3"/>
        <v/>
      </c>
      <c r="AP162" s="42"/>
      <c r="AQ162" s="42"/>
      <c r="AR162" s="42"/>
      <c r="AS162" s="42"/>
      <c r="AT162" s="42"/>
      <c r="AU162" s="43"/>
    </row>
    <row r="163" spans="2:47" ht="20.25" customHeight="1" x14ac:dyDescent="0.15">
      <c r="B163" s="22">
        <v>28</v>
      </c>
      <c r="C163" s="23"/>
      <c r="D163" s="24" t="str">
        <f>IF(ISERROR(VLOOKUP(G163,[1]Goods!$A$1:$B$65536,2,0)),"",VLOOKUP(G163,[2]Goods!$A$1:$B$65536,2,0))</f>
        <v/>
      </c>
      <c r="E163" s="25"/>
      <c r="F163" s="26"/>
      <c r="G163" s="27"/>
      <c r="H163" s="28"/>
      <c r="I163" s="28"/>
      <c r="J163" s="28"/>
      <c r="K163" s="29"/>
      <c r="L163" s="30" t="str">
        <f>IF(ISERROR(VLOOKUP(G163,[1]Goods!$A$1:$C$65536,3,0)),"",VLOOKUP(G163,[1]Goods!$A$1:$C$65536,3,0))</f>
        <v/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41"/>
      <c r="AB163" s="41"/>
      <c r="AC163" s="41"/>
      <c r="AD163" s="41"/>
      <c r="AE163" s="41"/>
      <c r="AF163" s="41"/>
      <c r="AG163" s="41"/>
      <c r="AH163" s="129" t="str">
        <f>IF(ISERROR(VLOOKUP(G163,[1]Goods!$A$1:$D$65536,4,0)),"",VLOOKUP(G163,[1]Goods!$A$1:$D$65536,4,0))</f>
        <v/>
      </c>
      <c r="AI163" s="130"/>
      <c r="AJ163" s="130"/>
      <c r="AK163" s="130"/>
      <c r="AL163" s="130"/>
      <c r="AM163" s="130"/>
      <c r="AN163" s="131"/>
      <c r="AO163" s="42" t="str">
        <f t="shared" si="3"/>
        <v/>
      </c>
      <c r="AP163" s="42"/>
      <c r="AQ163" s="42"/>
      <c r="AR163" s="42"/>
      <c r="AS163" s="42"/>
      <c r="AT163" s="42"/>
      <c r="AU163" s="43"/>
    </row>
    <row r="164" spans="2:47" ht="20.25" customHeight="1" x14ac:dyDescent="0.15">
      <c r="B164" s="22">
        <v>29</v>
      </c>
      <c r="C164" s="23"/>
      <c r="D164" s="24" t="str">
        <f>IF(ISERROR(VLOOKUP(G164,[1]Goods!$A$1:$B$65536,2,0)),"",VLOOKUP(G164,[2]Goods!$A$1:$B$65536,2,0))</f>
        <v/>
      </c>
      <c r="E164" s="25"/>
      <c r="F164" s="26"/>
      <c r="G164" s="27"/>
      <c r="H164" s="28"/>
      <c r="I164" s="28"/>
      <c r="J164" s="28"/>
      <c r="K164" s="29"/>
      <c r="L164" s="30" t="str">
        <f>IF(ISERROR(VLOOKUP(G164,[1]Goods!$A$1:$C$65536,3,0)),"",VLOOKUP(G164,[1]Goods!$A$1:$C$65536,3,0))</f>
        <v/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41"/>
      <c r="AB164" s="41"/>
      <c r="AC164" s="41"/>
      <c r="AD164" s="41"/>
      <c r="AE164" s="41"/>
      <c r="AF164" s="41"/>
      <c r="AG164" s="41"/>
      <c r="AH164" s="129" t="str">
        <f>IF(ISERROR(VLOOKUP(G164,[1]Goods!$A$1:$D$65536,4,0)),"",VLOOKUP(G164,[1]Goods!$A$1:$D$65536,4,0))</f>
        <v/>
      </c>
      <c r="AI164" s="130"/>
      <c r="AJ164" s="130"/>
      <c r="AK164" s="130"/>
      <c r="AL164" s="130"/>
      <c r="AM164" s="130"/>
      <c r="AN164" s="131"/>
      <c r="AO164" s="42" t="str">
        <f t="shared" si="3"/>
        <v/>
      </c>
      <c r="AP164" s="42"/>
      <c r="AQ164" s="42"/>
      <c r="AR164" s="42"/>
      <c r="AS164" s="42"/>
      <c r="AT164" s="42"/>
      <c r="AU164" s="43"/>
    </row>
    <row r="165" spans="2:47" ht="20.25" customHeight="1" x14ac:dyDescent="0.15">
      <c r="B165" s="22">
        <v>30</v>
      </c>
      <c r="C165" s="23"/>
      <c r="D165" s="24" t="str">
        <f>IF(ISERROR(VLOOKUP(G165,[1]Goods!$A$1:$B$65536,2,0)),"",VLOOKUP(G165,[2]Goods!$A$1:$B$65536,2,0))</f>
        <v/>
      </c>
      <c r="E165" s="25"/>
      <c r="F165" s="26"/>
      <c r="G165" s="27"/>
      <c r="H165" s="28"/>
      <c r="I165" s="28"/>
      <c r="J165" s="28"/>
      <c r="K165" s="29"/>
      <c r="L165" s="30" t="str">
        <f>IF(ISERROR(VLOOKUP(G165,[1]Goods!$A$1:$C$65536,3,0)),"",VLOOKUP(G165,[1]Goods!$A$1:$C$65536,3,0))</f>
        <v/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41"/>
      <c r="AB165" s="41"/>
      <c r="AC165" s="41"/>
      <c r="AD165" s="41"/>
      <c r="AE165" s="41"/>
      <c r="AF165" s="41"/>
      <c r="AG165" s="41"/>
      <c r="AH165" s="129" t="str">
        <f>IF(ISERROR(VLOOKUP(G165,[1]Goods!$A$1:$D$65536,4,0)),"",VLOOKUP(G165,[1]Goods!$A$1:$D$65536,4,0))</f>
        <v/>
      </c>
      <c r="AI165" s="130"/>
      <c r="AJ165" s="130"/>
      <c r="AK165" s="130"/>
      <c r="AL165" s="130"/>
      <c r="AM165" s="130"/>
      <c r="AN165" s="131"/>
      <c r="AO165" s="42" t="str">
        <f t="shared" si="3"/>
        <v/>
      </c>
      <c r="AP165" s="42"/>
      <c r="AQ165" s="42"/>
      <c r="AR165" s="42"/>
      <c r="AS165" s="42"/>
      <c r="AT165" s="42"/>
      <c r="AU165" s="43"/>
    </row>
    <row r="166" spans="2:47" ht="20.25" customHeight="1" x14ac:dyDescent="0.15">
      <c r="B166" s="22">
        <v>31</v>
      </c>
      <c r="C166" s="23"/>
      <c r="D166" s="24" t="str">
        <f>IF(ISERROR(VLOOKUP(G166,[1]Goods!$A$1:$B$65536,2,0)),"",VLOOKUP(G166,[2]Goods!$A$1:$B$65536,2,0))</f>
        <v/>
      </c>
      <c r="E166" s="25"/>
      <c r="F166" s="26"/>
      <c r="G166" s="27"/>
      <c r="H166" s="28"/>
      <c r="I166" s="28"/>
      <c r="J166" s="28"/>
      <c r="K166" s="29"/>
      <c r="L166" s="30" t="str">
        <f>IF(ISERROR(VLOOKUP(G166,[1]Goods!$A$1:$C$65536,3,0)),"",VLOOKUP(G166,[1]Goods!$A$1:$C$65536,3,0))</f>
        <v/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41"/>
      <c r="AB166" s="41"/>
      <c r="AC166" s="41"/>
      <c r="AD166" s="41"/>
      <c r="AE166" s="41"/>
      <c r="AF166" s="41"/>
      <c r="AG166" s="41"/>
      <c r="AH166" s="129" t="str">
        <f>IF(ISERROR(VLOOKUP(G166,[1]Goods!$A$1:$D$65536,4,0)),"",VLOOKUP(G166,[1]Goods!$A$1:$D$65536,4,0))</f>
        <v/>
      </c>
      <c r="AI166" s="130"/>
      <c r="AJ166" s="130"/>
      <c r="AK166" s="130"/>
      <c r="AL166" s="130"/>
      <c r="AM166" s="130"/>
      <c r="AN166" s="131"/>
      <c r="AO166" s="42" t="str">
        <f t="shared" si="3"/>
        <v/>
      </c>
      <c r="AP166" s="42"/>
      <c r="AQ166" s="42"/>
      <c r="AR166" s="42"/>
      <c r="AS166" s="42"/>
      <c r="AT166" s="42"/>
      <c r="AU166" s="43"/>
    </row>
    <row r="167" spans="2:47" ht="20.25" customHeight="1" x14ac:dyDescent="0.15">
      <c r="B167" s="22">
        <v>32</v>
      </c>
      <c r="C167" s="23"/>
      <c r="D167" s="24" t="str">
        <f>IF(ISERROR(VLOOKUP(G167,[1]Goods!$A$1:$B$65536,2,0)),"",VLOOKUP(G167,[2]Goods!$A$1:$B$65536,2,0))</f>
        <v/>
      </c>
      <c r="E167" s="25"/>
      <c r="F167" s="26"/>
      <c r="G167" s="27"/>
      <c r="H167" s="28"/>
      <c r="I167" s="28"/>
      <c r="J167" s="28"/>
      <c r="K167" s="29"/>
      <c r="L167" s="30" t="str">
        <f>IF(ISERROR(VLOOKUP(G167,[1]Goods!$A$1:$C$65536,3,0)),"",VLOOKUP(G167,[1]Goods!$A$1:$C$65536,3,0))</f>
        <v/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41"/>
      <c r="AB167" s="41"/>
      <c r="AC167" s="41"/>
      <c r="AD167" s="41"/>
      <c r="AE167" s="41"/>
      <c r="AF167" s="41"/>
      <c r="AG167" s="41"/>
      <c r="AH167" s="129" t="str">
        <f>IF(ISERROR(VLOOKUP(G167,[1]Goods!$A$1:$D$65536,4,0)),"",VLOOKUP(G167,[1]Goods!$A$1:$D$65536,4,0))</f>
        <v/>
      </c>
      <c r="AI167" s="130"/>
      <c r="AJ167" s="130"/>
      <c r="AK167" s="130"/>
      <c r="AL167" s="130"/>
      <c r="AM167" s="130"/>
      <c r="AN167" s="131"/>
      <c r="AO167" s="42" t="str">
        <f t="shared" si="3"/>
        <v/>
      </c>
      <c r="AP167" s="42"/>
      <c r="AQ167" s="42"/>
      <c r="AR167" s="42"/>
      <c r="AS167" s="42"/>
      <c r="AT167" s="42"/>
      <c r="AU167" s="43"/>
    </row>
    <row r="168" spans="2:47" ht="20.25" customHeight="1" x14ac:dyDescent="0.15">
      <c r="B168" s="22">
        <v>33</v>
      </c>
      <c r="C168" s="23"/>
      <c r="D168" s="24" t="str">
        <f>IF(ISERROR(VLOOKUP(G168,[1]Goods!$A$1:$B$65536,2,0)),"",VLOOKUP(G168,[2]Goods!$A$1:$B$65536,2,0))</f>
        <v/>
      </c>
      <c r="E168" s="25"/>
      <c r="F168" s="26"/>
      <c r="G168" s="27"/>
      <c r="H168" s="28"/>
      <c r="I168" s="28"/>
      <c r="J168" s="28"/>
      <c r="K168" s="29"/>
      <c r="L168" s="30" t="str">
        <f>IF(ISERROR(VLOOKUP(G168,[1]Goods!$A$1:$C$65536,3,0)),"",VLOOKUP(G168,[1]Goods!$A$1:$C$65536,3,0))</f>
        <v/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41"/>
      <c r="AB168" s="41"/>
      <c r="AC168" s="41"/>
      <c r="AD168" s="41"/>
      <c r="AE168" s="41"/>
      <c r="AF168" s="41"/>
      <c r="AG168" s="41"/>
      <c r="AH168" s="129" t="str">
        <f>IF(ISERROR(VLOOKUP(G168,[1]Goods!$A$1:$D$65536,4,0)),"",VLOOKUP(G168,[1]Goods!$A$1:$D$65536,4,0))</f>
        <v/>
      </c>
      <c r="AI168" s="130"/>
      <c r="AJ168" s="130"/>
      <c r="AK168" s="130"/>
      <c r="AL168" s="130"/>
      <c r="AM168" s="130"/>
      <c r="AN168" s="131"/>
      <c r="AO168" s="42" t="str">
        <f t="shared" si="3"/>
        <v/>
      </c>
      <c r="AP168" s="42"/>
      <c r="AQ168" s="42"/>
      <c r="AR168" s="42"/>
      <c r="AS168" s="42"/>
      <c r="AT168" s="42"/>
      <c r="AU168" s="43"/>
    </row>
    <row r="169" spans="2:47" ht="20.25" customHeight="1" x14ac:dyDescent="0.15">
      <c r="B169" s="22">
        <v>34</v>
      </c>
      <c r="C169" s="23"/>
      <c r="D169" s="24" t="str">
        <f>IF(ISERROR(VLOOKUP(G169,[1]Goods!$A$1:$B$65536,2,0)),"",VLOOKUP(G169,[2]Goods!$A$1:$B$65536,2,0))</f>
        <v/>
      </c>
      <c r="E169" s="25"/>
      <c r="F169" s="26"/>
      <c r="G169" s="27"/>
      <c r="H169" s="28"/>
      <c r="I169" s="28"/>
      <c r="J169" s="28"/>
      <c r="K169" s="29"/>
      <c r="L169" s="30" t="str">
        <f>IF(ISERROR(VLOOKUP(G169,[1]Goods!$A$1:$C$65536,3,0)),"",VLOOKUP(G169,[1]Goods!$A$1:$C$65536,3,0))</f>
        <v/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41"/>
      <c r="AB169" s="41"/>
      <c r="AC169" s="41"/>
      <c r="AD169" s="41"/>
      <c r="AE169" s="41"/>
      <c r="AF169" s="41"/>
      <c r="AG169" s="41"/>
      <c r="AH169" s="129" t="str">
        <f>IF(ISERROR(VLOOKUP(G169,[1]Goods!$A$1:$D$65536,4,0)),"",VLOOKUP(G169,[1]Goods!$A$1:$D$65536,4,0))</f>
        <v/>
      </c>
      <c r="AI169" s="130"/>
      <c r="AJ169" s="130"/>
      <c r="AK169" s="130"/>
      <c r="AL169" s="130"/>
      <c r="AM169" s="130"/>
      <c r="AN169" s="131"/>
      <c r="AO169" s="42" t="str">
        <f t="shared" si="3"/>
        <v/>
      </c>
      <c r="AP169" s="42"/>
      <c r="AQ169" s="42"/>
      <c r="AR169" s="42"/>
      <c r="AS169" s="42"/>
      <c r="AT169" s="42"/>
      <c r="AU169" s="43"/>
    </row>
    <row r="170" spans="2:47" ht="20.25" customHeight="1" x14ac:dyDescent="0.15">
      <c r="B170" s="22">
        <v>35</v>
      </c>
      <c r="C170" s="23"/>
      <c r="D170" s="24" t="str">
        <f>IF(ISERROR(VLOOKUP(G170,[1]Goods!$A$1:$B$65536,2,0)),"",VLOOKUP(G170,[2]Goods!$A$1:$B$65536,2,0))</f>
        <v/>
      </c>
      <c r="E170" s="25"/>
      <c r="F170" s="26"/>
      <c r="G170" s="27"/>
      <c r="H170" s="28"/>
      <c r="I170" s="28"/>
      <c r="J170" s="28"/>
      <c r="K170" s="29"/>
      <c r="L170" s="30" t="str">
        <f>IF(ISERROR(VLOOKUP(G170,[1]Goods!$A$1:$C$65536,3,0)),"",VLOOKUP(G170,[1]Goods!$A$1:$C$65536,3,0))</f>
        <v/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41"/>
      <c r="AB170" s="41"/>
      <c r="AC170" s="41"/>
      <c r="AD170" s="41"/>
      <c r="AE170" s="41"/>
      <c r="AF170" s="41"/>
      <c r="AG170" s="41"/>
      <c r="AH170" s="129" t="str">
        <f>IF(ISERROR(VLOOKUP(G170,[1]Goods!$A$1:$D$65536,4,0)),"",VLOOKUP(G170,[1]Goods!$A$1:$D$65536,4,0))</f>
        <v/>
      </c>
      <c r="AI170" s="130"/>
      <c r="AJ170" s="130"/>
      <c r="AK170" s="130"/>
      <c r="AL170" s="130"/>
      <c r="AM170" s="130"/>
      <c r="AN170" s="131"/>
      <c r="AO170" s="42" t="str">
        <f t="shared" si="3"/>
        <v/>
      </c>
      <c r="AP170" s="42"/>
      <c r="AQ170" s="42"/>
      <c r="AR170" s="42"/>
      <c r="AS170" s="42"/>
      <c r="AT170" s="42"/>
      <c r="AU170" s="43"/>
    </row>
    <row r="171" spans="2:47" ht="20.25" customHeight="1" x14ac:dyDescent="0.15">
      <c r="B171" s="22">
        <v>36</v>
      </c>
      <c r="C171" s="23"/>
      <c r="D171" s="24" t="str">
        <f>IF(ISERROR(VLOOKUP(G171,[1]Goods!$A$1:$B$65536,2,0)),"",VLOOKUP(G171,[2]Goods!$A$1:$B$65536,2,0))</f>
        <v/>
      </c>
      <c r="E171" s="25"/>
      <c r="F171" s="26"/>
      <c r="G171" s="27"/>
      <c r="H171" s="28"/>
      <c r="I171" s="28"/>
      <c r="J171" s="28"/>
      <c r="K171" s="29"/>
      <c r="L171" s="30" t="str">
        <f>IF(ISERROR(VLOOKUP(G171,[1]Goods!$A$1:$C$65536,3,0)),"",VLOOKUP(G171,[1]Goods!$A$1:$C$65536,3,0))</f>
        <v/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41"/>
      <c r="AB171" s="41"/>
      <c r="AC171" s="41"/>
      <c r="AD171" s="41"/>
      <c r="AE171" s="41"/>
      <c r="AF171" s="41"/>
      <c r="AG171" s="41"/>
      <c r="AH171" s="129" t="str">
        <f>IF(ISERROR(VLOOKUP(G171,[1]Goods!$A$1:$D$65536,4,0)),"",VLOOKUP(G171,[1]Goods!$A$1:$D$65536,4,0))</f>
        <v/>
      </c>
      <c r="AI171" s="130"/>
      <c r="AJ171" s="130"/>
      <c r="AK171" s="130"/>
      <c r="AL171" s="130"/>
      <c r="AM171" s="130"/>
      <c r="AN171" s="131"/>
      <c r="AO171" s="42" t="str">
        <f t="shared" si="3"/>
        <v/>
      </c>
      <c r="AP171" s="42"/>
      <c r="AQ171" s="42"/>
      <c r="AR171" s="42"/>
      <c r="AS171" s="42"/>
      <c r="AT171" s="42"/>
      <c r="AU171" s="43"/>
    </row>
    <row r="172" spans="2:47" ht="20.25" customHeight="1" x14ac:dyDescent="0.15">
      <c r="B172" s="22">
        <v>37</v>
      </c>
      <c r="C172" s="23"/>
      <c r="D172" s="24" t="str">
        <f>IF(ISERROR(VLOOKUP(G172,[1]Goods!$A$1:$B$65536,2,0)),"",VLOOKUP(G172,[2]Goods!$A$1:$B$65536,2,0))</f>
        <v/>
      </c>
      <c r="E172" s="25"/>
      <c r="F172" s="26"/>
      <c r="G172" s="27"/>
      <c r="H172" s="28"/>
      <c r="I172" s="28"/>
      <c r="J172" s="28"/>
      <c r="K172" s="29"/>
      <c r="L172" s="30" t="str">
        <f>IF(ISERROR(VLOOKUP(G172,[1]Goods!$A$1:$C$65536,3,0)),"",VLOOKUP(G172,[1]Goods!$A$1:$C$65536,3,0))</f>
        <v/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41"/>
      <c r="AB172" s="41"/>
      <c r="AC172" s="41"/>
      <c r="AD172" s="41"/>
      <c r="AE172" s="41"/>
      <c r="AF172" s="41"/>
      <c r="AG172" s="41"/>
      <c r="AH172" s="129" t="str">
        <f>IF(ISERROR(VLOOKUP(G172,[1]Goods!$A$1:$D$65536,4,0)),"",VLOOKUP(G172,[1]Goods!$A$1:$D$65536,4,0))</f>
        <v/>
      </c>
      <c r="AI172" s="130"/>
      <c r="AJ172" s="130"/>
      <c r="AK172" s="130"/>
      <c r="AL172" s="130"/>
      <c r="AM172" s="130"/>
      <c r="AN172" s="131"/>
      <c r="AO172" s="42" t="str">
        <f t="shared" si="3"/>
        <v/>
      </c>
      <c r="AP172" s="42"/>
      <c r="AQ172" s="42"/>
      <c r="AR172" s="42"/>
      <c r="AS172" s="42"/>
      <c r="AT172" s="42"/>
      <c r="AU172" s="43"/>
    </row>
    <row r="173" spans="2:47" ht="20.25" customHeight="1" x14ac:dyDescent="0.15">
      <c r="B173" s="22">
        <v>38</v>
      </c>
      <c r="C173" s="23"/>
      <c r="D173" s="24" t="str">
        <f>IF(ISERROR(VLOOKUP(G173,[1]Goods!$A$1:$B$65536,2,0)),"",VLOOKUP(G173,[2]Goods!$A$1:$B$65536,2,0))</f>
        <v/>
      </c>
      <c r="E173" s="25"/>
      <c r="F173" s="26"/>
      <c r="G173" s="27"/>
      <c r="H173" s="28"/>
      <c r="I173" s="28"/>
      <c r="J173" s="28"/>
      <c r="K173" s="29"/>
      <c r="L173" s="30" t="str">
        <f>IF(ISERROR(VLOOKUP(G173,[1]Goods!$A$1:$C$65536,3,0)),"",VLOOKUP(G173,[1]Goods!$A$1:$C$65536,3,0))</f>
        <v/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41"/>
      <c r="AB173" s="41"/>
      <c r="AC173" s="41"/>
      <c r="AD173" s="41"/>
      <c r="AE173" s="41"/>
      <c r="AF173" s="41"/>
      <c r="AG173" s="41"/>
      <c r="AH173" s="129" t="str">
        <f>IF(ISERROR(VLOOKUP(G173,[1]Goods!$A$1:$D$65536,4,0)),"",VLOOKUP(G173,[1]Goods!$A$1:$D$65536,4,0))</f>
        <v/>
      </c>
      <c r="AI173" s="130"/>
      <c r="AJ173" s="130"/>
      <c r="AK173" s="130"/>
      <c r="AL173" s="130"/>
      <c r="AM173" s="130"/>
      <c r="AN173" s="131"/>
      <c r="AO173" s="42" t="str">
        <f t="shared" si="3"/>
        <v/>
      </c>
      <c r="AP173" s="42"/>
      <c r="AQ173" s="42"/>
      <c r="AR173" s="42"/>
      <c r="AS173" s="42"/>
      <c r="AT173" s="42"/>
      <c r="AU173" s="43"/>
    </row>
    <row r="174" spans="2:47" ht="20.25" customHeight="1" x14ac:dyDescent="0.15">
      <c r="B174" s="22">
        <v>39</v>
      </c>
      <c r="C174" s="23"/>
      <c r="D174" s="24" t="str">
        <f>IF(ISERROR(VLOOKUP(G174,[1]Goods!$A$1:$B$65536,2,0)),"",VLOOKUP(G174,[2]Goods!$A$1:$B$65536,2,0))</f>
        <v/>
      </c>
      <c r="E174" s="25"/>
      <c r="F174" s="26"/>
      <c r="G174" s="27"/>
      <c r="H174" s="28"/>
      <c r="I174" s="28"/>
      <c r="J174" s="28"/>
      <c r="K174" s="29"/>
      <c r="L174" s="30" t="str">
        <f>IF(ISERROR(VLOOKUP(G174,[1]Goods!$A$1:$C$65536,3,0)),"",VLOOKUP(G174,[1]Goods!$A$1:$C$65536,3,0))</f>
        <v/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41"/>
      <c r="AB174" s="41"/>
      <c r="AC174" s="41"/>
      <c r="AD174" s="41"/>
      <c r="AE174" s="41"/>
      <c r="AF174" s="41"/>
      <c r="AG174" s="41"/>
      <c r="AH174" s="129" t="str">
        <f>IF(ISERROR(VLOOKUP(G174,[1]Goods!$A$1:$D$65536,4,0)),"",VLOOKUP(G174,[1]Goods!$A$1:$D$65536,4,0))</f>
        <v/>
      </c>
      <c r="AI174" s="130"/>
      <c r="AJ174" s="130"/>
      <c r="AK174" s="130"/>
      <c r="AL174" s="130"/>
      <c r="AM174" s="130"/>
      <c r="AN174" s="131"/>
      <c r="AO174" s="42" t="str">
        <f t="shared" si="3"/>
        <v/>
      </c>
      <c r="AP174" s="42"/>
      <c r="AQ174" s="42"/>
      <c r="AR174" s="42"/>
      <c r="AS174" s="42"/>
      <c r="AT174" s="42"/>
      <c r="AU174" s="43"/>
    </row>
    <row r="175" spans="2:47" ht="20.25" customHeight="1" thickBot="1" x14ac:dyDescent="0.2">
      <c r="B175" s="116">
        <v>40</v>
      </c>
      <c r="C175" s="117"/>
      <c r="D175" s="118" t="str">
        <f>IF(ISERROR(VLOOKUP(G175,[1]Goods!$A$1:$B$65536,2,0)),"",VLOOKUP(G175,[2]Goods!$A$1:$B$65536,2,0))</f>
        <v/>
      </c>
      <c r="E175" s="119"/>
      <c r="F175" s="120"/>
      <c r="G175" s="121"/>
      <c r="H175" s="122"/>
      <c r="I175" s="122"/>
      <c r="J175" s="122"/>
      <c r="K175" s="123"/>
      <c r="L175" s="124" t="str">
        <f>IF(ISERROR(VLOOKUP(G175,[1]Goods!$A$1:$C$65536,3,0)),"",VLOOKUP(G175,[1]Goods!$A$1:$C$65536,3,0))</f>
        <v/>
      </c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5"/>
      <c r="AB175" s="125"/>
      <c r="AC175" s="125"/>
      <c r="AD175" s="125"/>
      <c r="AE175" s="125"/>
      <c r="AF175" s="125"/>
      <c r="AG175" s="125"/>
      <c r="AH175" s="31" t="str">
        <f>IF(ISERROR(VLOOKUP(G175,[1]Goods!$A$1:$D$65536,4,0)),"",VLOOKUP(G175,[1]Goods!$A$1:$D$65536,4,0))</f>
        <v/>
      </c>
      <c r="AI175" s="32"/>
      <c r="AJ175" s="32"/>
      <c r="AK175" s="32"/>
      <c r="AL175" s="32"/>
      <c r="AM175" s="32"/>
      <c r="AN175" s="126"/>
      <c r="AO175" s="127" t="str">
        <f t="shared" si="3"/>
        <v/>
      </c>
      <c r="AP175" s="127"/>
      <c r="AQ175" s="127"/>
      <c r="AR175" s="127"/>
      <c r="AS175" s="127"/>
      <c r="AT175" s="127"/>
      <c r="AU175" s="128"/>
    </row>
  </sheetData>
  <sheetProtection selectLockedCells="1"/>
  <mergeCells count="1328"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85" t="str">
        <f>'사무용품 신청서(전면)'!AA2</f>
        <v>오피스아이몰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7" ht="31.5" customHeight="1" thickBot="1" x14ac:dyDescent="0.2">
      <c r="B3" s="162" t="s">
        <v>26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AA3" s="88" t="str">
        <f>'사무용품 신청서(전면)'!AA3</f>
        <v>TEL. 055-325-6300
FAX. 055-325-0014</v>
      </c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90"/>
    </row>
    <row r="4" spans="2:47" ht="15.75" customHeight="1" x14ac:dyDescent="0.15"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/>
      <c r="M5" s="19"/>
      <c r="N5" s="19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108" t="s">
        <v>14</v>
      </c>
      <c r="C6" s="109"/>
      <c r="D6" s="109"/>
      <c r="E6" s="109"/>
      <c r="F6" s="109"/>
      <c r="G6" s="110"/>
      <c r="H6" s="114">
        <f ca="1">TODAY()</f>
        <v>45810</v>
      </c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5"/>
      <c r="AA6" s="94" t="s">
        <v>56</v>
      </c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47" ht="20.25" customHeight="1" thickBot="1" x14ac:dyDescent="0.2">
      <c r="B7" s="111" t="s">
        <v>13</v>
      </c>
      <c r="C7" s="112"/>
      <c r="D7" s="112"/>
      <c r="E7" s="112"/>
      <c r="F7" s="112"/>
      <c r="G7" s="113"/>
      <c r="H7" s="155"/>
      <c r="I7" s="154"/>
      <c r="J7" s="154" t="s">
        <v>21</v>
      </c>
      <c r="K7" s="154"/>
      <c r="L7" s="154"/>
      <c r="M7" s="154"/>
      <c r="N7" s="154" t="s">
        <v>20</v>
      </c>
      <c r="O7" s="154"/>
      <c r="P7" s="154"/>
      <c r="Q7" s="154"/>
      <c r="R7" s="154" t="s">
        <v>19</v>
      </c>
      <c r="S7" s="154"/>
      <c r="T7" s="154"/>
      <c r="U7" s="154"/>
      <c r="V7" s="10" t="s">
        <v>16</v>
      </c>
      <c r="W7" s="11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2:47" ht="12" customHeight="1" thickBot="1" x14ac:dyDescent="0.2"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2:47" ht="20.25" customHeight="1" thickBot="1" x14ac:dyDescent="0.2">
      <c r="B9" s="61" t="s">
        <v>7</v>
      </c>
      <c r="C9" s="62"/>
      <c r="D9" s="62"/>
      <c r="E9" s="62"/>
      <c r="F9" s="62"/>
      <c r="G9" s="63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</row>
    <row r="10" spans="2:47" ht="20.25" customHeight="1" x14ac:dyDescent="0.15">
      <c r="B10" s="69" t="s">
        <v>33</v>
      </c>
      <c r="C10" s="70"/>
      <c r="D10" s="70"/>
      <c r="E10" s="70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7"/>
      <c r="X10" s="97" t="s">
        <v>24</v>
      </c>
      <c r="Y10" s="70"/>
      <c r="Z10" s="70"/>
      <c r="AA10" s="70"/>
      <c r="AB10" s="102"/>
      <c r="AC10" s="102"/>
      <c r="AD10" s="102"/>
      <c r="AE10" s="102"/>
      <c r="AF10" s="102"/>
      <c r="AG10" s="102"/>
      <c r="AH10" s="102"/>
      <c r="AI10" s="107"/>
      <c r="AJ10" s="97" t="s">
        <v>44</v>
      </c>
      <c r="AK10" s="70"/>
      <c r="AL10" s="70"/>
      <c r="AM10" s="70"/>
      <c r="AN10" s="102"/>
      <c r="AO10" s="102"/>
      <c r="AP10" s="102"/>
      <c r="AQ10" s="102"/>
      <c r="AR10" s="102"/>
      <c r="AS10" s="102"/>
      <c r="AT10" s="102"/>
      <c r="AU10" s="103"/>
    </row>
    <row r="11" spans="2:47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</row>
    <row r="12" spans="2:47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</row>
    <row r="13" spans="2:47" ht="20.25" customHeight="1" thickBot="1" x14ac:dyDescent="0.2">
      <c r="B13" s="79" t="s">
        <v>46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47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6"/>
    </row>
    <row r="14" spans="2:47" ht="12" customHeight="1" thickBot="1" x14ac:dyDescent="0.2"/>
    <row r="15" spans="2:47" ht="20.25" customHeight="1" thickBot="1" x14ac:dyDescent="0.2">
      <c r="B15" s="61" t="s">
        <v>27</v>
      </c>
      <c r="C15" s="62"/>
      <c r="D15" s="62"/>
      <c r="E15" s="62"/>
      <c r="F15" s="62"/>
      <c r="G15" s="63"/>
      <c r="H15" s="150" t="s">
        <v>32</v>
      </c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</row>
    <row r="16" spans="2:47" ht="20.25" customHeight="1" x14ac:dyDescent="0.15">
      <c r="B16" s="147" t="s">
        <v>8</v>
      </c>
      <c r="C16" s="137"/>
      <c r="D16" s="137" t="s">
        <v>0</v>
      </c>
      <c r="E16" s="137"/>
      <c r="F16" s="137"/>
      <c r="G16" s="137"/>
      <c r="H16" s="137" t="s">
        <v>10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 t="s">
        <v>1</v>
      </c>
      <c r="AG16" s="137"/>
      <c r="AH16" s="137"/>
      <c r="AI16" s="137"/>
      <c r="AJ16" s="137"/>
      <c r="AK16" s="137"/>
      <c r="AL16" s="137" t="s">
        <v>11</v>
      </c>
      <c r="AM16" s="137"/>
      <c r="AN16" s="137"/>
      <c r="AO16" s="137"/>
      <c r="AP16" s="137"/>
      <c r="AQ16" s="137"/>
      <c r="AR16" s="137" t="s">
        <v>4</v>
      </c>
      <c r="AS16" s="137"/>
      <c r="AT16" s="137"/>
      <c r="AU16" s="148"/>
    </row>
    <row r="17" spans="2:47" ht="42.75" customHeight="1" x14ac:dyDescent="0.15">
      <c r="B17" s="146">
        <v>1</v>
      </c>
      <c r="C17" s="134"/>
      <c r="D17" s="24" t="str">
        <f>IF(ISERROR(VLOOKUP(AF17,[1]Goods!$A$1:$B$65536,2,0)),"",VLOOKUP(AF17,[1]Goods!$A$1:$B$65536,2,0))</f>
        <v/>
      </c>
      <c r="E17" s="25"/>
      <c r="F17" s="25"/>
      <c r="G17" s="26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149"/>
    </row>
    <row r="18" spans="2:47" ht="42.75" customHeight="1" x14ac:dyDescent="0.15">
      <c r="B18" s="146">
        <v>2</v>
      </c>
      <c r="C18" s="134"/>
      <c r="D18" s="24" t="str">
        <f>IF(ISERROR(VLOOKUP(AF18,[1]Goods!$A$1:$B$65536,2,0)),"",VLOOKUP(AF18,[1]Goods!$A$1:$B$65536,2,0))</f>
        <v/>
      </c>
      <c r="E18" s="25"/>
      <c r="F18" s="25"/>
      <c r="G18" s="26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149"/>
    </row>
    <row r="19" spans="2:47" ht="42.75" customHeight="1" x14ac:dyDescent="0.15">
      <c r="B19" s="146">
        <v>3</v>
      </c>
      <c r="C19" s="134"/>
      <c r="D19" s="24" t="str">
        <f>IF(ISERROR(VLOOKUP(AF19,[1]Goods!$A$1:$B$65536,2,0)),"",VLOOKUP(AF19,[1]Goods!$A$1:$B$65536,2,0))</f>
        <v/>
      </c>
      <c r="E19" s="25"/>
      <c r="F19" s="25"/>
      <c r="G19" s="26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149"/>
    </row>
    <row r="20" spans="2:47" ht="42.75" customHeight="1" thickBot="1" x14ac:dyDescent="0.2">
      <c r="B20" s="138">
        <v>4</v>
      </c>
      <c r="C20" s="133"/>
      <c r="D20" s="118" t="str">
        <f>IF(ISERROR(VLOOKUP(AF20,[1]Goods!$A$1:$B$65536,2,0)),"",VLOOKUP(AF20,[1]Goods!$A$1:$B$65536,2,0))</f>
        <v/>
      </c>
      <c r="E20" s="119"/>
      <c r="F20" s="119"/>
      <c r="G20" s="120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39"/>
    </row>
    <row r="21" spans="2:47" ht="12" customHeight="1" thickBot="1" x14ac:dyDescent="0.2"/>
    <row r="22" spans="2:47" ht="16.5" customHeight="1" thickBot="1" x14ac:dyDescent="0.2">
      <c r="B22" s="159" t="s">
        <v>9</v>
      </c>
      <c r="C22" s="160"/>
      <c r="D22" s="160"/>
      <c r="E22" s="160"/>
      <c r="F22" s="160"/>
      <c r="G22" s="161"/>
      <c r="H22" s="152" t="s">
        <v>29</v>
      </c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</row>
    <row r="23" spans="2:47" ht="20.25" customHeight="1" x14ac:dyDescent="0.15">
      <c r="B23" s="147" t="s">
        <v>28</v>
      </c>
      <c r="C23" s="137"/>
      <c r="D23" s="137" t="s">
        <v>0</v>
      </c>
      <c r="E23" s="137"/>
      <c r="F23" s="137"/>
      <c r="G23" s="137"/>
      <c r="H23" s="137" t="s">
        <v>2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 t="s">
        <v>1</v>
      </c>
      <c r="AG23" s="137"/>
      <c r="AH23" s="137"/>
      <c r="AI23" s="137"/>
      <c r="AJ23" s="137"/>
      <c r="AK23" s="137"/>
      <c r="AL23" s="137" t="s">
        <v>6</v>
      </c>
      <c r="AM23" s="137"/>
      <c r="AN23" s="137"/>
      <c r="AO23" s="137"/>
      <c r="AP23" s="137"/>
      <c r="AQ23" s="137"/>
      <c r="AR23" s="137"/>
      <c r="AS23" s="137"/>
      <c r="AT23" s="137"/>
      <c r="AU23" s="148"/>
    </row>
    <row r="24" spans="2:47" ht="42.75" customHeight="1" x14ac:dyDescent="0.15">
      <c r="B24" s="146">
        <v>1</v>
      </c>
      <c r="C24" s="134"/>
      <c r="D24" s="134" t="str">
        <f>IF(ISERROR(VLOOKUP(AF24,[1]Goods!$A$1:$B$65536,2,0)),"",VLOOKUP(AF24,[1]Goods!$A$1:$B$65536,2,0))</f>
        <v/>
      </c>
      <c r="E24" s="134"/>
      <c r="F24" s="134"/>
      <c r="G24" s="134"/>
      <c r="H24" s="151" t="str">
        <f>IF(ISERROR(VLOOKUP(AF24,[1]Goods!$A$1:$C$65536,3,0)),"",VLOOKUP(AF24,[1]Goods!$A$1:$C$65536,3,0))</f>
        <v/>
      </c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41"/>
      <c r="AG24" s="41"/>
      <c r="AH24" s="41"/>
      <c r="AI24" s="41"/>
      <c r="AJ24" s="41"/>
      <c r="AK24" s="41"/>
      <c r="AL24" s="42" t="str">
        <f>IF(ISERROR(VLOOKUP(AF24,[1]Goods!$A$1:$D$65536,4,0)),"",VLOOKUP(AF24,[1]Goods!$A$1:$D$65536,4,0))</f>
        <v/>
      </c>
      <c r="AM24" s="42"/>
      <c r="AN24" s="42"/>
      <c r="AO24" s="42"/>
      <c r="AP24" s="42"/>
      <c r="AQ24" s="42"/>
      <c r="AR24" s="42"/>
      <c r="AS24" s="42"/>
      <c r="AT24" s="42"/>
      <c r="AU24" s="43"/>
    </row>
    <row r="25" spans="2:47" ht="42.75" customHeight="1" thickBot="1" x14ac:dyDescent="0.2">
      <c r="B25" s="138">
        <v>2</v>
      </c>
      <c r="C25" s="133"/>
      <c r="D25" s="133" t="str">
        <f>IF(ISERROR(VLOOKUP(AF25,[1]Goods!$A$1:$B$65536,2,0)),"",VLOOKUP(AF25,[1]Goods!$A$1:$B$65536,2,0))</f>
        <v/>
      </c>
      <c r="E25" s="133"/>
      <c r="F25" s="133"/>
      <c r="G25" s="133"/>
      <c r="H25" s="158" t="str">
        <f>IF(ISERROR(VLOOKUP(AF25,[1]Goods!$A$1:$C$65536,3,0)),"",VLOOKUP(AF25,[1]Goods!$A$1:$C$65536,3,0))</f>
        <v/>
      </c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25"/>
      <c r="AG25" s="125"/>
      <c r="AH25" s="125"/>
      <c r="AI25" s="125"/>
      <c r="AJ25" s="125"/>
      <c r="AK25" s="125"/>
      <c r="AL25" s="127" t="str">
        <f>IF(ISERROR(VLOOKUP(AF25,[1]Goods!$A$1:$D$65536,4,0)),"",VLOOKUP(AF25,[1]Goods!$A$1:$D$65536,4,0))</f>
        <v/>
      </c>
      <c r="AM25" s="127"/>
      <c r="AN25" s="127"/>
      <c r="AO25" s="127"/>
      <c r="AP25" s="127"/>
      <c r="AQ25" s="127"/>
      <c r="AR25" s="127"/>
      <c r="AS25" s="127"/>
      <c r="AT25" s="127"/>
      <c r="AU25" s="128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40" t="s">
        <v>36</v>
      </c>
      <c r="C27" s="141"/>
      <c r="D27" s="141"/>
      <c r="E27" s="141"/>
      <c r="F27" s="141"/>
      <c r="G27" s="141"/>
      <c r="H27" s="141"/>
      <c r="I27" s="141"/>
      <c r="J27" s="141"/>
      <c r="K27" s="141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35" t="s">
        <v>48</v>
      </c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136"/>
      <c r="U28" s="81" t="s">
        <v>38</v>
      </c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145"/>
    </row>
    <row r="29" spans="2:47" ht="18" customHeight="1" x14ac:dyDescent="0.15">
      <c r="B29" s="135" t="s">
        <v>39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136"/>
      <c r="N29" s="81" t="s">
        <v>40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136"/>
      <c r="AA29" s="81" t="s">
        <v>41</v>
      </c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145"/>
    </row>
    <row r="30" spans="2:47" ht="42.75" customHeight="1" thickBot="1" x14ac:dyDescent="0.2">
      <c r="B30" s="142" t="s">
        <v>42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4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61" t="s">
        <v>22</v>
      </c>
      <c r="C32" s="62"/>
      <c r="D32" s="62"/>
      <c r="E32" s="62"/>
      <c r="F32" s="62"/>
      <c r="G32" s="62"/>
      <c r="H32" s="62"/>
      <c r="I32" s="62"/>
      <c r="J32" s="63"/>
      <c r="Z32" s="34" t="s">
        <v>49</v>
      </c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6"/>
    </row>
    <row r="33" spans="2:47" ht="23.1" customHeight="1" thickBot="1" x14ac:dyDescent="0.2">
      <c r="B33" s="64" t="s">
        <v>52</v>
      </c>
      <c r="C33" s="65"/>
      <c r="D33" s="65"/>
      <c r="E33" s="65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7"/>
      <c r="Z33" s="37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9"/>
    </row>
    <row r="34" spans="2:47" ht="23.1" customHeight="1" x14ac:dyDescent="0.15">
      <c r="B34" s="44" t="s">
        <v>53</v>
      </c>
      <c r="C34" s="45"/>
      <c r="D34" s="45"/>
      <c r="E34" s="20"/>
      <c r="F34" s="20"/>
      <c r="G34" s="20"/>
      <c r="H34" s="20"/>
      <c r="I34" s="20"/>
      <c r="J34" s="20"/>
      <c r="K34" s="20"/>
      <c r="L34" s="58"/>
      <c r="M34" s="68" t="s">
        <v>30</v>
      </c>
      <c r="N34" s="57"/>
      <c r="O34" s="57"/>
      <c r="P34" s="57"/>
      <c r="Q34" s="20"/>
      <c r="R34" s="20"/>
      <c r="S34" s="20"/>
      <c r="T34" s="20"/>
      <c r="U34" s="20"/>
      <c r="V34" s="20"/>
      <c r="W34" s="21"/>
      <c r="Z34" s="40" t="s">
        <v>58</v>
      </c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</row>
    <row r="35" spans="2:47" ht="23.1" customHeight="1" x14ac:dyDescent="0.15">
      <c r="B35" s="44" t="s">
        <v>50</v>
      </c>
      <c r="C35" s="45"/>
      <c r="D35" s="45"/>
      <c r="E35" s="45"/>
      <c r="F35" s="4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1"/>
      <c r="Z35" s="47" t="s">
        <v>23</v>
      </c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</row>
    <row r="36" spans="2:47" ht="23.1" customHeight="1" thickBot="1" x14ac:dyDescent="0.2">
      <c r="B36" s="156" t="s">
        <v>51</v>
      </c>
      <c r="C36" s="157"/>
      <c r="D36" s="157"/>
      <c r="E36" s="157"/>
      <c r="F36" s="50"/>
      <c r="G36" s="50"/>
      <c r="H36" s="50"/>
      <c r="I36" s="50"/>
      <c r="J36" s="50"/>
      <c r="K36" s="50"/>
      <c r="L36" s="51"/>
      <c r="M36" s="52" t="s">
        <v>54</v>
      </c>
      <c r="N36" s="49"/>
      <c r="O36" s="49"/>
      <c r="P36" s="49"/>
      <c r="Q36" s="49"/>
      <c r="R36" s="49"/>
      <c r="S36" s="49"/>
      <c r="T36" s="49"/>
      <c r="U36" s="49"/>
      <c r="V36" s="49"/>
      <c r="W36" s="53"/>
      <c r="Z36" s="46" t="str">
        <f>'사무용품 신청서(전면)'!Z43</f>
        <v>예금주 : 조향미(오피스디포아이몰)
경남은행 207-0014-9337-08</v>
      </c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</row>
    <row r="37" spans="2:47" ht="26.25" customHeight="1" x14ac:dyDescent="0.15">
      <c r="B37" s="54" t="s">
        <v>59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4"/>
      <c r="Y37" s="4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</row>
  </sheetData>
  <mergeCells count="113"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2025-06-02T03:38:17Z</dcterms:modified>
</cp:coreProperties>
</file>